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 Mensal" sheetId="1" state="visible" r:id="rId1"/>
    <sheet xmlns:r="http://schemas.openxmlformats.org/officeDocument/2006/relationships" name="Fluxo de Caixa" sheetId="2" state="visible" r:id="rId2"/>
    <sheet xmlns:r="http://schemas.openxmlformats.org/officeDocument/2006/relationships" name="Metas de Economia" sheetId="3" state="visible" r:id="rId3"/>
    <sheet xmlns:r="http://schemas.openxmlformats.org/officeDocument/2006/relationships" name="Investimentos" sheetId="4" state="visible" r:id="rId4"/>
    <sheet xmlns:r="http://schemas.openxmlformats.org/officeDocument/2006/relationships" name="Instruçõ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1"/>
    </font>
    <font>
      <b val="1"/>
    </font>
    <font>
      <b val="1"/>
      <color rgb="00FFFFFF"/>
      <sz val="12"/>
    </font>
    <font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  <fill>
      <patternFill patternType="solid">
        <fgColor rgb="006366F1"/>
        <bgColor rgb="006366F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0" fillId="0" borderId="1" applyAlignment="1" pivotButton="0" quotePrefix="0" xfId="0">
      <alignment horizontal="left" vertical="center"/>
    </xf>
    <xf numFmtId="164" fontId="0" fillId="2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4" fillId="5" borderId="1" pivotButton="0" quotePrefix="0" xfId="0"/>
    <xf numFmtId="164" fontId="4" fillId="5" borderId="1" pivotButton="0" quotePrefix="0" xfId="0"/>
    <xf numFmtId="165" fontId="4" fillId="5" borderId="1" pivotButton="0" quotePrefix="0" xfId="0"/>
    <xf numFmtId="0" fontId="3" fillId="6" borderId="1" pivotButton="0" quotePrefix="0" xfId="0"/>
    <xf numFmtId="0" fontId="5" fillId="7" borderId="1" pivotButton="0" quotePrefix="0" xfId="0"/>
    <xf numFmtId="164" fontId="5" fillId="7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 indent="1"/>
    </xf>
    <xf numFmtId="0" fontId="0" fillId="2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CONTROLE DE ORÇAMENTO MENSAL</t>
        </is>
      </c>
    </row>
    <row r="2">
      <c r="A2" t="inlineStr">
        <is>
          <t>Mês/Ano:</t>
        </is>
      </c>
      <c r="B2" s="2" t="inlineStr">
        <is>
          <t>February/2026</t>
        </is>
      </c>
    </row>
    <row r="4">
      <c r="A4" s="3" t="inlineStr">
        <is>
          <t>CATEGORIA</t>
        </is>
      </c>
      <c r="B4" s="3" t="inlineStr">
        <is>
          <t>PREVISTO</t>
        </is>
      </c>
      <c r="C4" s="3" t="inlineStr">
        <is>
          <t>REALIZADO</t>
        </is>
      </c>
      <c r="D4" s="3" t="inlineStr">
        <is>
          <t>DIFERENÇA</t>
        </is>
      </c>
      <c r="E4" s="3" t="inlineStr">
        <is>
          <t>% EXECUTADO</t>
        </is>
      </c>
    </row>
    <row r="5">
      <c r="A5" s="4" t="inlineStr">
        <is>
          <t>RECEITAS</t>
        </is>
      </c>
    </row>
    <row r="6">
      <c r="A6" s="5" t="inlineStr">
        <is>
          <t>Salário</t>
        </is>
      </c>
      <c r="B6" s="6" t="n">
        <v>5500</v>
      </c>
      <c r="C6" s="6" t="n">
        <v>5500</v>
      </c>
      <c r="D6" s="7">
        <f>C6-B6</f>
        <v/>
      </c>
      <c r="E6" s="8">
        <f>IF(B6=0,0,C6/B6)</f>
        <v/>
      </c>
    </row>
    <row r="7">
      <c r="A7" s="5" t="inlineStr">
        <is>
          <t>Freelance</t>
        </is>
      </c>
      <c r="B7" s="6" t="n">
        <v>1200</v>
      </c>
      <c r="C7" s="6" t="n">
        <v>850</v>
      </c>
      <c r="D7" s="7">
        <f>C7-B7</f>
        <v/>
      </c>
      <c r="E7" s="8">
        <f>IF(B7=0,0,C7/B7)</f>
        <v/>
      </c>
    </row>
    <row r="8">
      <c r="A8" s="5" t="inlineStr">
        <is>
          <t>Renda Extra</t>
        </is>
      </c>
      <c r="B8" s="6" t="n">
        <v>400</v>
      </c>
      <c r="C8" s="6" t="n">
        <v>320</v>
      </c>
      <c r="D8" s="7">
        <f>C8-B8</f>
        <v/>
      </c>
      <c r="E8" s="8">
        <f>IF(B8=0,0,C8/B8)</f>
        <v/>
      </c>
    </row>
    <row r="9">
      <c r="A9" s="5" t="inlineStr">
        <is>
          <t>Outras Receitas</t>
        </is>
      </c>
      <c r="B9" s="6" t="n">
        <v>150</v>
      </c>
      <c r="C9" s="6" t="n">
        <v>200</v>
      </c>
      <c r="D9" s="7">
        <f>C9-B9</f>
        <v/>
      </c>
      <c r="E9" s="8">
        <f>IF(B9=0,0,C9/B9)</f>
        <v/>
      </c>
    </row>
    <row r="10">
      <c r="A10" s="9" t="inlineStr">
        <is>
          <t>TOTAL RECEITAS</t>
        </is>
      </c>
      <c r="B10" s="10">
        <f>SUM(B6:B9)</f>
        <v/>
      </c>
      <c r="C10" s="10">
        <f>SUM(C6:C9)</f>
        <v/>
      </c>
      <c r="D10" s="10">
        <f>C10-B10</f>
        <v/>
      </c>
      <c r="E10" s="11">
        <f>IF(B10=0,0,C10/B10)</f>
        <v/>
      </c>
    </row>
    <row r="12">
      <c r="A12" s="12" t="inlineStr">
        <is>
          <t>DESPESAS</t>
        </is>
      </c>
    </row>
    <row r="13">
      <c r="A13" s="5" t="inlineStr">
        <is>
          <t>Moradia (Aluguel/Financiamento)</t>
        </is>
      </c>
      <c r="B13" s="6" t="n">
        <v>1800</v>
      </c>
      <c r="C13" s="6" t="n">
        <v>1800</v>
      </c>
      <c r="D13" s="7">
        <f>C13-B13</f>
        <v/>
      </c>
      <c r="E13" s="8">
        <f>IF(B13=0,0,C13/B13)</f>
        <v/>
      </c>
    </row>
    <row r="14">
      <c r="A14" s="5" t="inlineStr">
        <is>
          <t>Energia Elétrica</t>
        </is>
      </c>
      <c r="B14" s="6" t="n">
        <v>180</v>
      </c>
      <c r="C14" s="6" t="n">
        <v>195</v>
      </c>
      <c r="D14" s="7">
        <f>C14-B14</f>
        <v/>
      </c>
      <c r="E14" s="8">
        <f>IF(B14=0,0,C14/B14)</f>
        <v/>
      </c>
    </row>
    <row r="15">
      <c r="A15" s="5" t="inlineStr">
        <is>
          <t>Água</t>
        </is>
      </c>
      <c r="B15" s="6" t="n">
        <v>85</v>
      </c>
      <c r="C15" s="6" t="n">
        <v>78</v>
      </c>
      <c r="D15" s="7">
        <f>C15-B15</f>
        <v/>
      </c>
      <c r="E15" s="8">
        <f>IF(B15=0,0,C15/B15)</f>
        <v/>
      </c>
    </row>
    <row r="16">
      <c r="A16" s="5" t="inlineStr">
        <is>
          <t>Internet/TV</t>
        </is>
      </c>
      <c r="B16" s="6" t="n">
        <v>120</v>
      </c>
      <c r="C16" s="6" t="n">
        <v>119.9</v>
      </c>
      <c r="D16" s="7">
        <f>C16-B16</f>
        <v/>
      </c>
      <c r="E16" s="8">
        <f>IF(B16=0,0,C16/B16)</f>
        <v/>
      </c>
    </row>
    <row r="17">
      <c r="A17" s="5" t="inlineStr">
        <is>
          <t>Supermercado</t>
        </is>
      </c>
      <c r="B17" s="6" t="n">
        <v>900</v>
      </c>
      <c r="C17" s="6" t="n">
        <v>1050</v>
      </c>
      <c r="D17" s="7">
        <f>C17-B17</f>
        <v/>
      </c>
      <c r="E17" s="8">
        <f>IF(B17=0,0,C17/B17)</f>
        <v/>
      </c>
    </row>
    <row r="18">
      <c r="A18" s="5" t="inlineStr">
        <is>
          <t>Transporte</t>
        </is>
      </c>
      <c r="B18" s="6" t="n">
        <v>450</v>
      </c>
      <c r="C18" s="6" t="n">
        <v>380</v>
      </c>
      <c r="D18" s="7">
        <f>C18-B18</f>
        <v/>
      </c>
      <c r="E18" s="8">
        <f>IF(B18=0,0,C18/B18)</f>
        <v/>
      </c>
    </row>
    <row r="19">
      <c r="A19" s="5" t="inlineStr">
        <is>
          <t>Combustível</t>
        </is>
      </c>
      <c r="B19" s="6" t="n">
        <v>350</v>
      </c>
      <c r="C19" s="6" t="n">
        <v>420</v>
      </c>
      <c r="D19" s="7">
        <f>C19-B19</f>
        <v/>
      </c>
      <c r="E19" s="8">
        <f>IF(B19=0,0,C19/B19)</f>
        <v/>
      </c>
    </row>
    <row r="20">
      <c r="A20" s="5" t="inlineStr">
        <is>
          <t>Saúde/Medicamentos</t>
        </is>
      </c>
      <c r="B20" s="6" t="n">
        <v>280</v>
      </c>
      <c r="C20" s="6" t="n">
        <v>245</v>
      </c>
      <c r="D20" s="7">
        <f>C20-B20</f>
        <v/>
      </c>
      <c r="E20" s="8">
        <f>IF(B20=0,0,C20/B20)</f>
        <v/>
      </c>
    </row>
    <row r="21">
      <c r="A21" s="5" t="inlineStr">
        <is>
          <t>Educação</t>
        </is>
      </c>
      <c r="B21" s="6" t="n">
        <v>500</v>
      </c>
      <c r="C21" s="6" t="n">
        <v>500</v>
      </c>
      <c r="D21" s="7">
        <f>C21-B21</f>
        <v/>
      </c>
      <c r="E21" s="8">
        <f>IF(B21=0,0,C21/B21)</f>
        <v/>
      </c>
    </row>
    <row r="22">
      <c r="A22" s="5" t="inlineStr">
        <is>
          <t>Lazer/Entretenimento</t>
        </is>
      </c>
      <c r="B22" s="6" t="n">
        <v>300</v>
      </c>
      <c r="C22" s="6" t="n">
        <v>385</v>
      </c>
      <c r="D22" s="7">
        <f>C22-B22</f>
        <v/>
      </c>
      <c r="E22" s="8">
        <f>IF(B22=0,0,C22/B22)</f>
        <v/>
      </c>
    </row>
    <row r="23">
      <c r="A23" s="5" t="inlineStr">
        <is>
          <t>Vestuário</t>
        </is>
      </c>
      <c r="B23" s="6" t="n">
        <v>200</v>
      </c>
      <c r="C23" s="6" t="n">
        <v>150</v>
      </c>
      <c r="D23" s="7">
        <f>C23-B23</f>
        <v/>
      </c>
      <c r="E23" s="8">
        <f>IF(B23=0,0,C23/B23)</f>
        <v/>
      </c>
    </row>
    <row r="24">
      <c r="A24" s="5" t="inlineStr">
        <is>
          <t>Restaurantes</t>
        </is>
      </c>
      <c r="B24" s="6" t="n">
        <v>250</v>
      </c>
      <c r="C24" s="6" t="n">
        <v>310</v>
      </c>
      <c r="D24" s="7">
        <f>C24-B24</f>
        <v/>
      </c>
      <c r="E24" s="8">
        <f>IF(B24=0,0,C24/B24)</f>
        <v/>
      </c>
    </row>
    <row r="25">
      <c r="A25" s="5" t="inlineStr">
        <is>
          <t>Academia</t>
        </is>
      </c>
      <c r="B25" s="6" t="n">
        <v>89</v>
      </c>
      <c r="C25" s="6" t="n">
        <v>89</v>
      </c>
      <c r="D25" s="7">
        <f>C25-B25</f>
        <v/>
      </c>
      <c r="E25" s="8">
        <f>IF(B25=0,0,C25/B25)</f>
        <v/>
      </c>
    </row>
    <row r="26">
      <c r="A26" s="5" t="inlineStr">
        <is>
          <t>Telefone</t>
        </is>
      </c>
      <c r="B26" s="6" t="n">
        <v>75</v>
      </c>
      <c r="C26" s="6" t="n">
        <v>75</v>
      </c>
      <c r="D26" s="7">
        <f>C26-B26</f>
        <v/>
      </c>
      <c r="E26" s="8">
        <f>IF(B26=0,0,C26/B26)</f>
        <v/>
      </c>
    </row>
    <row r="27">
      <c r="A27" s="5" t="inlineStr">
        <is>
          <t>Seguros</t>
        </is>
      </c>
      <c r="B27" s="6" t="n">
        <v>180</v>
      </c>
      <c r="C27" s="6" t="n">
        <v>180</v>
      </c>
      <c r="D27" s="7">
        <f>C27-B27</f>
        <v/>
      </c>
      <c r="E27" s="8">
        <f>IF(B27=0,0,C27/B27)</f>
        <v/>
      </c>
    </row>
    <row r="28">
      <c r="A28" s="5" t="inlineStr">
        <is>
          <t>Outras Despesas</t>
        </is>
      </c>
      <c r="B28" s="6" t="n">
        <v>100</v>
      </c>
      <c r="C28" s="6" t="n">
        <v>125</v>
      </c>
      <c r="D28" s="7">
        <f>C28-B28</f>
        <v/>
      </c>
      <c r="E28" s="8">
        <f>IF(B28=0,0,C28/B28)</f>
        <v/>
      </c>
    </row>
    <row r="29">
      <c r="A29" s="9" t="inlineStr">
        <is>
          <t>TOTAL DESPESAS</t>
        </is>
      </c>
      <c r="B29" s="10">
        <f>SUM(B13:B28)</f>
        <v/>
      </c>
      <c r="C29" s="10">
        <f>SUM(C13:C28)</f>
        <v/>
      </c>
      <c r="D29" s="10">
        <f>C29-B29</f>
        <v/>
      </c>
      <c r="E29" s="11">
        <f>IF(B29=0,0,C29/B29)</f>
        <v/>
      </c>
    </row>
    <row r="31">
      <c r="A31" s="13" t="inlineStr">
        <is>
          <t>SALDO (Receitas - Despesas)</t>
        </is>
      </c>
      <c r="B31" s="14">
        <f>B10-B29</f>
        <v/>
      </c>
      <c r="C31" s="14">
        <f>C10-C29</f>
        <v/>
      </c>
    </row>
  </sheetData>
  <mergeCells count="4">
    <mergeCell ref="A1:E1"/>
    <mergeCell ref="A5:E5"/>
    <mergeCell ref="A12:E12"/>
    <mergeCell ref="A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FLUXO DE CAIXA DIÁRIO</t>
        </is>
      </c>
    </row>
    <row r="3">
      <c r="A3" s="3" t="inlineStr">
        <is>
          <t>DATA</t>
        </is>
      </c>
      <c r="B3" s="3" t="inlineStr">
        <is>
          <t>DESCRIÇÃO</t>
        </is>
      </c>
      <c r="C3" s="3" t="inlineStr">
        <is>
          <t>CATEGORIA</t>
        </is>
      </c>
      <c r="D3" s="3" t="inlineStr">
        <is>
          <t>ENTRADA</t>
        </is>
      </c>
      <c r="E3" s="3" t="inlineStr">
        <is>
          <t>SAÍDA</t>
        </is>
      </c>
      <c r="F3" s="3" t="inlineStr">
        <is>
          <t>SALDO</t>
        </is>
      </c>
    </row>
    <row r="4">
      <c r="A4" s="15" t="inlineStr">
        <is>
          <t>12/01/2026</t>
        </is>
      </c>
      <c r="B4" s="5" t="inlineStr">
        <is>
          <t>Salário Mensal</t>
        </is>
      </c>
      <c r="C4" s="5" t="inlineStr">
        <is>
          <t>Receita - Salário</t>
        </is>
      </c>
      <c r="D4" s="6" t="n">
        <v>5500</v>
      </c>
      <c r="E4" s="6" t="inlineStr"/>
      <c r="F4" s="7">
        <f>2500.0+D4-E4</f>
        <v/>
      </c>
    </row>
    <row r="5">
      <c r="A5" s="15" t="inlineStr">
        <is>
          <t>13/01/2026</t>
        </is>
      </c>
      <c r="B5" s="5" t="inlineStr">
        <is>
          <t>Aluguel</t>
        </is>
      </c>
      <c r="C5" s="5" t="inlineStr">
        <is>
          <t>Despesa - Moradia</t>
        </is>
      </c>
      <c r="D5" s="6" t="inlineStr"/>
      <c r="E5" s="6" t="n">
        <v>1800</v>
      </c>
      <c r="F5" s="7">
        <f>F4+D5-E5</f>
        <v/>
      </c>
    </row>
    <row r="6">
      <c r="A6" s="15" t="inlineStr">
        <is>
          <t>14/01/2026</t>
        </is>
      </c>
      <c r="B6" s="5" t="inlineStr">
        <is>
          <t>Supermercado Extra</t>
        </is>
      </c>
      <c r="C6" s="5" t="inlineStr">
        <is>
          <t>Despesa - Alimentação</t>
        </is>
      </c>
      <c r="D6" s="6" t="inlineStr"/>
      <c r="E6" s="6" t="n">
        <v>285.5</v>
      </c>
      <c r="F6" s="7">
        <f>F5+D6-E6</f>
        <v/>
      </c>
    </row>
    <row r="7">
      <c r="A7" s="15" t="inlineStr">
        <is>
          <t>15/01/2026</t>
        </is>
      </c>
      <c r="B7" s="5" t="inlineStr">
        <is>
          <t>Freelance Cliente A</t>
        </is>
      </c>
      <c r="C7" s="5" t="inlineStr">
        <is>
          <t>Receita - Freelance</t>
        </is>
      </c>
      <c r="D7" s="6" t="n">
        <v>850</v>
      </c>
      <c r="E7" s="6" t="inlineStr"/>
      <c r="F7" s="7">
        <f>F6+D7-E7</f>
        <v/>
      </c>
    </row>
    <row r="8">
      <c r="A8" s="15" t="inlineStr">
        <is>
          <t>17/01/2026</t>
        </is>
      </c>
      <c r="B8" s="5" t="inlineStr">
        <is>
          <t>Conta de Luz</t>
        </is>
      </c>
      <c r="C8" s="5" t="inlineStr">
        <is>
          <t>Despesa - Utilidades</t>
        </is>
      </c>
      <c r="D8" s="6" t="inlineStr"/>
      <c r="E8" s="6" t="n">
        <v>195</v>
      </c>
      <c r="F8" s="7">
        <f>F7+D8-E8</f>
        <v/>
      </c>
    </row>
    <row r="9">
      <c r="A9" s="15" t="inlineStr">
        <is>
          <t>18/01/2026</t>
        </is>
      </c>
      <c r="B9" s="5" t="inlineStr">
        <is>
          <t>Combustível Posto BR</t>
        </is>
      </c>
      <c r="C9" s="5" t="inlineStr">
        <is>
          <t>Despesa - Transporte</t>
        </is>
      </c>
      <c r="D9" s="6" t="inlineStr"/>
      <c r="E9" s="6" t="n">
        <v>180</v>
      </c>
      <c r="F9" s="7">
        <f>F8+D9-E9</f>
        <v/>
      </c>
    </row>
    <row r="10">
      <c r="A10" s="15" t="inlineStr">
        <is>
          <t>19/01/2026</t>
        </is>
      </c>
      <c r="B10" s="5" t="inlineStr">
        <is>
          <t>Farmácia</t>
        </is>
      </c>
      <c r="C10" s="5" t="inlineStr">
        <is>
          <t>Despesa - Saúde</t>
        </is>
      </c>
      <c r="D10" s="6" t="inlineStr"/>
      <c r="E10" s="6" t="n">
        <v>125</v>
      </c>
      <c r="F10" s="7">
        <f>F9+D10-E10</f>
        <v/>
      </c>
    </row>
    <row r="11">
      <c r="A11" s="15" t="inlineStr">
        <is>
          <t>20/01/2026</t>
        </is>
      </c>
      <c r="B11" s="5" t="inlineStr">
        <is>
          <t>Academia</t>
        </is>
      </c>
      <c r="C11" s="5" t="inlineStr">
        <is>
          <t>Despesa - Saúde</t>
        </is>
      </c>
      <c r="D11" s="6" t="inlineStr"/>
      <c r="E11" s="6" t="n">
        <v>89</v>
      </c>
      <c r="F11" s="7">
        <f>F10+D11-E11</f>
        <v/>
      </c>
    </row>
    <row r="12">
      <c r="A12" s="15" t="inlineStr">
        <is>
          <t>22/01/2026</t>
        </is>
      </c>
      <c r="B12" s="5" t="inlineStr">
        <is>
          <t>Restaurante</t>
        </is>
      </c>
      <c r="C12" s="5" t="inlineStr">
        <is>
          <t>Despesa - Lazer</t>
        </is>
      </c>
      <c r="D12" s="6" t="inlineStr"/>
      <c r="E12" s="6" t="n">
        <v>95</v>
      </c>
      <c r="F12" s="7">
        <f>F11+D12-E12</f>
        <v/>
      </c>
    </row>
    <row r="13">
      <c r="A13" s="15" t="inlineStr">
        <is>
          <t>23/01/2026</t>
        </is>
      </c>
      <c r="B13" s="5" t="inlineStr">
        <is>
          <t>Supermercado Pão de Açúcar</t>
        </is>
      </c>
      <c r="C13" s="5" t="inlineStr">
        <is>
          <t>Despesa - Alimentação</t>
        </is>
      </c>
      <c r="D13" s="6" t="inlineStr"/>
      <c r="E13" s="6" t="n">
        <v>412.3</v>
      </c>
      <c r="F13" s="7">
        <f>F12+D13-E13</f>
        <v/>
      </c>
    </row>
    <row r="14">
      <c r="A14" s="15" t="inlineStr">
        <is>
          <t>25/01/2026</t>
        </is>
      </c>
      <c r="B14" s="5" t="inlineStr">
        <is>
          <t>Internet/TV</t>
        </is>
      </c>
      <c r="C14" s="5" t="inlineStr">
        <is>
          <t>Despesa - Utilidades</t>
        </is>
      </c>
      <c r="D14" s="6" t="inlineStr"/>
      <c r="E14" s="6" t="n">
        <v>119.9</v>
      </c>
      <c r="F14" s="7">
        <f>F13+D14-E14</f>
        <v/>
      </c>
    </row>
    <row r="15">
      <c r="A15" s="15" t="inlineStr">
        <is>
          <t>27/01/2026</t>
        </is>
      </c>
      <c r="B15" s="5" t="inlineStr">
        <is>
          <t>Renda Extra</t>
        </is>
      </c>
      <c r="C15" s="5" t="inlineStr">
        <is>
          <t>Receita - Outros</t>
        </is>
      </c>
      <c r="D15" s="6" t="n">
        <v>320</v>
      </c>
      <c r="E15" s="6" t="inlineStr"/>
      <c r="F15" s="7">
        <f>F14+D15-E15</f>
        <v/>
      </c>
    </row>
    <row r="16">
      <c r="A16" s="15" t="inlineStr">
        <is>
          <t>28/01/2026</t>
        </is>
      </c>
      <c r="B16" s="5" t="inlineStr">
        <is>
          <t>Combustível</t>
        </is>
      </c>
      <c r="C16" s="5" t="inlineStr">
        <is>
          <t>Despesa - Transporte</t>
        </is>
      </c>
      <c r="D16" s="6" t="inlineStr"/>
      <c r="E16" s="6" t="n">
        <v>240</v>
      </c>
      <c r="F16" s="7">
        <f>F15+D16-E16</f>
        <v/>
      </c>
    </row>
    <row r="17">
      <c r="A17" s="15" t="inlineStr">
        <is>
          <t>30/01/2026</t>
        </is>
      </c>
      <c r="B17" s="5" t="inlineStr">
        <is>
          <t>Shopping</t>
        </is>
      </c>
      <c r="C17" s="5" t="inlineStr">
        <is>
          <t>Despesa - Vestuário</t>
        </is>
      </c>
      <c r="D17" s="6" t="inlineStr"/>
      <c r="E17" s="6" t="n">
        <v>150</v>
      </c>
      <c r="F17" s="7">
        <f>F16+D17-E17</f>
        <v/>
      </c>
    </row>
    <row r="18">
      <c r="A18" s="15" t="inlineStr">
        <is>
          <t>01/02/2026</t>
        </is>
      </c>
      <c r="B18" s="5" t="inlineStr">
        <is>
          <t>Curso Online</t>
        </is>
      </c>
      <c r="C18" s="5" t="inlineStr">
        <is>
          <t>Despesa - Educação</t>
        </is>
      </c>
      <c r="D18" s="6" t="inlineStr"/>
      <c r="E18" s="6" t="n">
        <v>250</v>
      </c>
      <c r="F18" s="7">
        <f>F17+D18-E18</f>
        <v/>
      </c>
    </row>
    <row r="19">
      <c r="A19" s="2" t="inlineStr"/>
      <c r="B19" s="2" t="inlineStr"/>
      <c r="C19" s="2" t="inlineStr"/>
      <c r="D19" s="6" t="inlineStr"/>
      <c r="E19" s="6" t="inlineStr"/>
      <c r="F19" s="6">
        <f>F18+D19-E19</f>
        <v/>
      </c>
    </row>
    <row r="20">
      <c r="A20" s="2" t="inlineStr"/>
      <c r="B20" s="2" t="inlineStr"/>
      <c r="C20" s="2" t="inlineStr"/>
      <c r="D20" s="6" t="inlineStr"/>
      <c r="E20" s="6" t="inlineStr"/>
      <c r="F20" s="6">
        <f>F19+D20-E20</f>
        <v/>
      </c>
    </row>
    <row r="21">
      <c r="A21" s="2" t="inlineStr"/>
      <c r="B21" s="2" t="inlineStr"/>
      <c r="C21" s="2" t="inlineStr"/>
      <c r="D21" s="6" t="inlineStr"/>
      <c r="E21" s="6" t="inlineStr"/>
      <c r="F21" s="6">
        <f>F20+D21-E21</f>
        <v/>
      </c>
    </row>
    <row r="22">
      <c r="A22" s="2" t="inlineStr"/>
      <c r="B22" s="2" t="inlineStr"/>
      <c r="C22" s="2" t="inlineStr"/>
      <c r="D22" s="6" t="inlineStr"/>
      <c r="E22" s="6" t="inlineStr"/>
      <c r="F22" s="6">
        <f>F21+D22-E22</f>
        <v/>
      </c>
    </row>
    <row r="23">
      <c r="A23" s="2" t="inlineStr"/>
      <c r="B23" s="2" t="inlineStr"/>
      <c r="C23" s="2" t="inlineStr"/>
      <c r="D23" s="6" t="inlineStr"/>
      <c r="E23" s="6" t="inlineStr"/>
      <c r="F23" s="6">
        <f>F22+D23-E23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8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METAS DE ECONOMIA E INVESTIMENTOS</t>
        </is>
      </c>
    </row>
    <row r="3">
      <c r="A3" s="3" t="inlineStr">
        <is>
          <t>OBJETIVO</t>
        </is>
      </c>
      <c r="B3" s="3" t="inlineStr">
        <is>
          <t>VALOR META</t>
        </is>
      </c>
      <c r="C3" s="3" t="inlineStr">
        <is>
          <t>JÁ ECONOMIZADO</t>
        </is>
      </c>
      <c r="D3" s="3" t="inlineStr">
        <is>
          <t>FALTA</t>
        </is>
      </c>
      <c r="E3" s="3" t="inlineStr">
        <is>
          <t>PRAZO</t>
        </is>
      </c>
      <c r="F3" s="3" t="inlineStr">
        <is>
          <t>% ATINGIDO</t>
        </is>
      </c>
    </row>
    <row r="4">
      <c r="A4" s="5" t="inlineStr">
        <is>
          <t>Fundo de Emergência</t>
        </is>
      </c>
      <c r="B4" s="6" t="n">
        <v>18000</v>
      </c>
      <c r="C4" s="6" t="n">
        <v>8500</v>
      </c>
      <c r="D4" s="7">
        <f>B4-C4</f>
        <v/>
      </c>
      <c r="E4" s="16" t="inlineStr">
        <is>
          <t>05/08/2026</t>
        </is>
      </c>
      <c r="F4" s="8">
        <f>C4/B4</f>
        <v/>
      </c>
    </row>
    <row r="5">
      <c r="A5" s="5" t="inlineStr">
        <is>
          <t>Viagem para Europa</t>
        </is>
      </c>
      <c r="B5" s="6" t="n">
        <v>12000</v>
      </c>
      <c r="C5" s="6" t="n">
        <v>4200</v>
      </c>
      <c r="D5" s="7">
        <f>B5-C5</f>
        <v/>
      </c>
      <c r="E5" s="16" t="inlineStr">
        <is>
          <t>06/02/2027</t>
        </is>
      </c>
      <c r="F5" s="8">
        <f>C5/B5</f>
        <v/>
      </c>
    </row>
    <row r="6">
      <c r="A6" s="5" t="inlineStr">
        <is>
          <t>Entrada do Carro</t>
        </is>
      </c>
      <c r="B6" s="6" t="n">
        <v>25000</v>
      </c>
      <c r="C6" s="6" t="n">
        <v>11500</v>
      </c>
      <c r="D6" s="7">
        <f>B6-C6</f>
        <v/>
      </c>
      <c r="E6" s="16" t="inlineStr">
        <is>
          <t>31/07/2027</t>
        </is>
      </c>
      <c r="F6" s="8">
        <f>C6/B6</f>
        <v/>
      </c>
    </row>
    <row r="7">
      <c r="A7" s="5" t="inlineStr">
        <is>
          <t>Curso de Pós-Graduação</t>
        </is>
      </c>
      <c r="B7" s="6" t="n">
        <v>8500</v>
      </c>
      <c r="C7" s="6" t="n">
        <v>3200</v>
      </c>
      <c r="D7" s="7">
        <f>B7-C7</f>
        <v/>
      </c>
      <c r="E7" s="16" t="inlineStr">
        <is>
          <t>03/11/2026</t>
        </is>
      </c>
      <c r="F7" s="8">
        <f>C7/B7</f>
        <v/>
      </c>
    </row>
    <row r="8">
      <c r="A8" s="5" t="inlineStr">
        <is>
          <t>Reserva para Aposentadoria</t>
        </is>
      </c>
      <c r="B8" s="6" t="n">
        <v>50000</v>
      </c>
      <c r="C8" s="6" t="n">
        <v>15800</v>
      </c>
      <c r="D8" s="7">
        <f>B8-C8</f>
        <v/>
      </c>
      <c r="E8" s="16" t="inlineStr">
        <is>
          <t>05/02/2031</t>
        </is>
      </c>
      <c r="F8" s="8">
        <f>C8/B8</f>
        <v/>
      </c>
    </row>
    <row r="10">
      <c r="A10" s="9" t="inlineStr">
        <is>
          <t>TOTAL</t>
        </is>
      </c>
      <c r="B10" s="10">
        <f>SUM(B4:B8)</f>
        <v/>
      </c>
      <c r="C10" s="10">
        <f>SUM(C4:C8)</f>
        <v/>
      </c>
      <c r="D10" s="10">
        <f>SUM(D4:D8)</f>
        <v/>
      </c>
      <c r="F10" s="11">
        <f>C10/B10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6" customWidth="1" min="3" max="3"/>
    <col width="14" customWidth="1" min="4" max="4"/>
    <col width="16" customWidth="1" min="5" max="5"/>
    <col width="16" customWidth="1" min="6" max="6"/>
  </cols>
  <sheetData>
    <row r="1">
      <c r="A1" s="1" t="inlineStr">
        <is>
          <t>CARTEIRA DE INVESTIMENTOS</t>
        </is>
      </c>
    </row>
    <row r="3">
      <c r="A3" s="3" t="inlineStr">
        <is>
          <t>TIPO DE INVESTIMENTO</t>
        </is>
      </c>
      <c r="B3" s="3" t="inlineStr">
        <is>
          <t>INSTITUIÇÃO</t>
        </is>
      </c>
      <c r="C3" s="3" t="inlineStr">
        <is>
          <t>VALOR APLICADO</t>
        </is>
      </c>
      <c r="D3" s="3" t="inlineStr">
        <is>
          <t>RENTABILIDADE</t>
        </is>
      </c>
      <c r="E3" s="3" t="inlineStr">
        <is>
          <t>VALOR ATUAL</t>
        </is>
      </c>
      <c r="F3" s="3" t="inlineStr">
        <is>
          <t>RENDIMENTO</t>
        </is>
      </c>
    </row>
    <row r="4">
      <c r="A4" s="5" t="inlineStr">
        <is>
          <t>Poupança</t>
        </is>
      </c>
      <c r="B4" s="5" t="inlineStr">
        <is>
          <t>Banco do Brasil</t>
        </is>
      </c>
      <c r="C4" s="6" t="n">
        <v>5000</v>
      </c>
      <c r="D4" s="16" t="inlineStr">
        <is>
          <t>0.65%</t>
        </is>
      </c>
      <c r="E4" s="7" t="n">
        <v>5032.5</v>
      </c>
      <c r="F4" s="7">
        <f>E4-C4</f>
        <v/>
      </c>
    </row>
    <row r="5">
      <c r="A5" s="5" t="inlineStr">
        <is>
          <t>CDB</t>
        </is>
      </c>
      <c r="B5" s="5" t="inlineStr">
        <is>
          <t>Nubank</t>
        </is>
      </c>
      <c r="C5" s="6" t="n">
        <v>10000</v>
      </c>
      <c r="D5" s="16" t="inlineStr">
        <is>
          <t>12.5%</t>
        </is>
      </c>
      <c r="E5" s="7" t="n">
        <v>11250</v>
      </c>
      <c r="F5" s="7">
        <f>E5-C5</f>
        <v/>
      </c>
    </row>
    <row r="6">
      <c r="A6" s="5" t="inlineStr">
        <is>
          <t>Tesouro Selic</t>
        </is>
      </c>
      <c r="B6" s="5" t="inlineStr">
        <is>
          <t>Tesouro Direto</t>
        </is>
      </c>
      <c r="C6" s="6" t="n">
        <v>8500</v>
      </c>
      <c r="D6" s="16" t="inlineStr">
        <is>
          <t>13.15%</t>
        </is>
      </c>
      <c r="E6" s="7" t="n">
        <v>9617.75</v>
      </c>
      <c r="F6" s="7">
        <f>E6-C6</f>
        <v/>
      </c>
    </row>
    <row r="7">
      <c r="A7" s="5" t="inlineStr">
        <is>
          <t>Fundo Imobiliário</t>
        </is>
      </c>
      <c r="B7" s="5" t="inlineStr">
        <is>
          <t>BB FATOR</t>
        </is>
      </c>
      <c r="C7" s="6" t="n">
        <v>3000</v>
      </c>
      <c r="D7" s="16" t="inlineStr">
        <is>
          <t>8.2%</t>
        </is>
      </c>
      <c r="E7" s="7" t="n">
        <v>3246</v>
      </c>
      <c r="F7" s="7">
        <f>E7-C7</f>
        <v/>
      </c>
    </row>
    <row r="8">
      <c r="A8" s="5" t="inlineStr">
        <is>
          <t>Ações</t>
        </is>
      </c>
      <c r="B8" s="5" t="inlineStr">
        <is>
          <t>B3 - Petrobras</t>
        </is>
      </c>
      <c r="C8" s="6" t="n">
        <v>4500</v>
      </c>
      <c r="D8" s="16" t="inlineStr">
        <is>
          <t>15.3%</t>
        </is>
      </c>
      <c r="E8" s="7" t="n">
        <v>5188.5</v>
      </c>
      <c r="F8" s="7">
        <f>E8-C8</f>
        <v/>
      </c>
    </row>
    <row r="9">
      <c r="A9" s="5" t="inlineStr">
        <is>
          <t>LCI</t>
        </is>
      </c>
      <c r="B9" s="5" t="inlineStr">
        <is>
          <t>Itaú</t>
        </is>
      </c>
      <c r="C9" s="6" t="n">
        <v>7000</v>
      </c>
      <c r="D9" s="16" t="inlineStr">
        <is>
          <t>10.8%</t>
        </is>
      </c>
      <c r="E9" s="7" t="n">
        <v>7756.000000000001</v>
      </c>
      <c r="F9" s="7">
        <f>E9-C9</f>
        <v/>
      </c>
    </row>
    <row r="11">
      <c r="A11" s="9" t="inlineStr">
        <is>
          <t>TOTAL</t>
        </is>
      </c>
      <c r="C11" s="10">
        <f>SUM(C4:C9)</f>
        <v/>
      </c>
      <c r="E11" s="10">
        <f>SUM(E4:E9)</f>
        <v/>
      </c>
      <c r="F11" s="10">
        <f>SUM(F4:F9)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" t="inlineStr">
        <is>
          <t>COMO USAR ESTA PLANILHA DE ECONOMIA</t>
        </is>
      </c>
    </row>
    <row r="3">
      <c r="A3" s="17" t="inlineStr"/>
    </row>
    <row r="4">
      <c r="A4" s="18" t="inlineStr">
        <is>
          <t>📊 ORÇAMENTO MENSAL:</t>
        </is>
      </c>
    </row>
    <row r="5">
      <c r="A5" s="19" t="inlineStr">
        <is>
          <t>• Preencha os valores PREVISTOS no início do mês (células amarelas)</t>
        </is>
      </c>
    </row>
    <row r="6">
      <c r="A6" s="19" t="inlineStr">
        <is>
          <t>• Durante o mês, atualize os valores REALIZADOS conforme gasta</t>
        </is>
      </c>
    </row>
    <row r="7">
      <c r="A7" s="19" t="inlineStr">
        <is>
          <t>• A planilha calcula automaticamente as diferenças e percentuais</t>
        </is>
      </c>
    </row>
    <row r="8">
      <c r="A8" s="19" t="inlineStr">
        <is>
          <t>• Verde = Receitas | Vermelho = Despesas</t>
        </is>
      </c>
    </row>
    <row r="9">
      <c r="A9" s="17" t="inlineStr"/>
    </row>
    <row r="10">
      <c r="A10" s="18" t="inlineStr">
        <is>
          <t>💰 FLUXO DE CAIXA:</t>
        </is>
      </c>
    </row>
    <row r="11">
      <c r="A11" s="19" t="inlineStr">
        <is>
          <t>• Registre TODAS as entradas e saídas diariamente</t>
        </is>
      </c>
    </row>
    <row r="12">
      <c r="A12" s="19" t="inlineStr">
        <is>
          <t>• O saldo é calculado automaticamente</t>
        </is>
      </c>
    </row>
    <row r="13">
      <c r="A13" s="19" t="inlineStr">
        <is>
          <t>• Use linhas vazias para adicionar novas transações</t>
        </is>
      </c>
    </row>
    <row r="14">
      <c r="A14" s="19" t="inlineStr">
        <is>
          <t>• Células amarelas = onde você deve preencher</t>
        </is>
      </c>
    </row>
    <row r="15">
      <c r="A15" s="17" t="inlineStr"/>
    </row>
    <row r="16">
      <c r="A16" s="18" t="inlineStr">
        <is>
          <t>🎯 METAS DE ECONOMIA:</t>
        </is>
      </c>
    </row>
    <row r="17">
      <c r="A17" s="19" t="inlineStr">
        <is>
          <t>• Defina seus objetivos financeiros</t>
        </is>
      </c>
    </row>
    <row r="18">
      <c r="A18" s="19" t="inlineStr">
        <is>
          <t>• Atualize o valor já economizado regularmente</t>
        </is>
      </c>
    </row>
    <row r="19">
      <c r="A19" s="19" t="inlineStr">
        <is>
          <t>• Acompanhe o progresso em porcentagem</t>
        </is>
      </c>
    </row>
    <row r="20">
      <c r="A20" s="17" t="inlineStr"/>
    </row>
    <row r="21">
      <c r="A21" s="18" t="inlineStr">
        <is>
          <t>📈 INVESTIMENTOS:</t>
        </is>
      </c>
    </row>
    <row r="22">
      <c r="A22" s="19" t="inlineStr">
        <is>
          <t>• Liste todos seus investimentos atuais</t>
        </is>
      </c>
    </row>
    <row r="23">
      <c r="A23" s="19" t="inlineStr">
        <is>
          <t>• Atualize valores e rentabilidades periodicamente</t>
        </is>
      </c>
    </row>
    <row r="24">
      <c r="A24" s="19" t="inlineStr">
        <is>
          <t>• Acompanhe o crescimento do seu patrimônio</t>
        </is>
      </c>
    </row>
    <row r="25">
      <c r="A25" s="17" t="inlineStr"/>
    </row>
    <row r="26">
      <c r="A26" s="18" t="inlineStr">
        <is>
          <t>💡 DICAS IMPORTANTES:</t>
        </is>
      </c>
    </row>
    <row r="27">
      <c r="A27" s="20" t="inlineStr">
        <is>
          <t>✓ Atualize a planilha pelo menos 1x por semana</t>
        </is>
      </c>
    </row>
    <row r="28">
      <c r="A28" s="20" t="inlineStr">
        <is>
          <t>✓ Células amarelas = você preenche</t>
        </is>
      </c>
    </row>
    <row r="29">
      <c r="A29" s="20" t="inlineStr">
        <is>
          <t>✓ Células brancas = cálculos automáticos (não mexer)</t>
        </is>
      </c>
    </row>
    <row r="30">
      <c r="A30" s="20" t="inlineStr">
        <is>
          <t>✓ Revise seu orçamento mensalmente</t>
        </is>
      </c>
    </row>
    <row r="31">
      <c r="A31" s="20" t="inlineStr">
        <is>
          <t>✓ Mantenha sempre um fundo de emergência</t>
        </is>
      </c>
    </row>
    <row r="32">
      <c r="A32" s="20" t="inlineStr">
        <is>
          <t>✓ Poupe pelo menos 10% da sua renda</t>
        </is>
      </c>
    </row>
    <row r="33">
      <c r="A33" s="17" t="inlineStr"/>
    </row>
    <row r="34">
      <c r="A34" s="18" t="inlineStr">
        <is>
          <t>📱 ECONOMIZE ESTA PLANILHA:</t>
        </is>
      </c>
    </row>
    <row r="35">
      <c r="A35" s="19" t="inlineStr">
        <is>
          <t>• Faça cópias de backup mensalmente</t>
        </is>
      </c>
    </row>
    <row r="36">
      <c r="A36" s="19" t="inlineStr">
        <is>
          <t>• Salve na nuvem (Google Drive, OneDrive, etc.)</t>
        </is>
      </c>
    </row>
  </sheetData>
  <mergeCells count="35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2026-02-06T00:22:57Z</dcterms:created>
  <dcterms:modified xmlns:dcterms="http://purl.org/dc/terms/" xmlns:xsi="http://www.w3.org/2001/XMLSchema-instance" xsi:type="dcterms:W3CDTF">2026-02-06T00:22:57Z</dcterms:modified>
</cp:coreProperties>
</file>