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rçamento" sheetId="1" state="visible" r:id="rId1"/>
    <sheet xmlns:r="http://schemas.openxmlformats.org/officeDocument/2006/relationships" name="Resumo Categorias" sheetId="2" state="visible" r:id="rId2"/>
    <sheet xmlns:r="http://schemas.openxmlformats.org/officeDocument/2006/relationships" name="Instruçõ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YYYY"/>
    <numFmt numFmtId="165" formatCode="R$ #,##0.00"/>
    <numFmt numFmtId="166" formatCode="0.0%"/>
  </numFmts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  <sz val="11"/>
    </font>
    <font>
      <b val="1"/>
      <sz val="12"/>
    </font>
    <font>
      <b val="1"/>
      <color rgb="001E3A8A"/>
      <sz val="14"/>
    </font>
    <font>
      <sz val="10"/>
    </font>
    <font>
      <b val="1"/>
      <color rgb="001E3A8A"/>
      <sz val="11"/>
    </font>
  </fonts>
  <fills count="7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D1FAE5"/>
        <bgColor rgb="00D1FAE5"/>
      </patternFill>
    </fill>
    <fill>
      <patternFill patternType="solid">
        <fgColor rgb="00FEE2E2"/>
        <bgColor rgb="00FEE2E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0" fillId="2" borderId="1" pivotButton="0" quotePrefix="0" xfId="0"/>
    <xf numFmtId="164" fontId="0" fillId="2" borderId="1" pivotButton="0" quotePrefix="0" xfId="0"/>
    <xf numFmtId="0" fontId="2" fillId="3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0" fillId="0" borderId="1" pivotButton="0" quotePrefix="0" xfId="0"/>
    <xf numFmtId="165" fontId="0" fillId="0" borderId="1" pivotButton="0" quotePrefix="0" xfId="0"/>
    <xf numFmtId="165" fontId="0" fillId="2" borderId="1" pivotButton="0" quotePrefix="0" xfId="0"/>
    <xf numFmtId="0" fontId="0" fillId="0" borderId="1" applyAlignment="1" pivotButton="0" quotePrefix="0" xfId="0">
      <alignment horizontal="center"/>
    </xf>
    <xf numFmtId="166" fontId="0" fillId="0" borderId="1" pivotButton="0" quotePrefix="0" xfId="0"/>
    <xf numFmtId="0" fontId="3" fillId="4" borderId="1" pivotButton="0" quotePrefix="0" xfId="0"/>
    <xf numFmtId="0" fontId="0" fillId="4" borderId="1" pivotButton="0" quotePrefix="0" xfId="0"/>
    <xf numFmtId="165" fontId="3" fillId="4" borderId="1" pivotButton="0" quotePrefix="0" xfId="0"/>
    <xf numFmtId="166" fontId="3" fillId="4" borderId="1" pivotButton="0" quotePrefix="0" xfId="0"/>
    <xf numFmtId="165" fontId="0" fillId="5" borderId="1" pivotButton="0" quotePrefix="0" xfId="0"/>
    <xf numFmtId="165" fontId="0" fillId="6" borderId="1" pivotButton="0" quotePrefix="0" xfId="0"/>
    <xf numFmtId="0" fontId="4" fillId="0" borderId="1" pivotButton="0" quotePrefix="0" xfId="0"/>
    <xf numFmtId="165" fontId="4" fillId="4" borderId="1" pivotButton="0" quotePrefix="0" xfId="0"/>
    <xf numFmtId="0" fontId="3" fillId="4" borderId="1" applyAlignment="1" pivotButton="0" quotePrefix="0" xfId="0">
      <alignment horizontal="center"/>
    </xf>
    <xf numFmtId="166" fontId="4" fillId="4" borderId="1" pivotButton="0" quotePrefix="0" xfId="0"/>
    <xf numFmtId="0" fontId="5" fillId="0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/>
    </xf>
    <xf numFmtId="0" fontId="2" fillId="3" borderId="1" applyAlignment="1" pivotButton="0" quotePrefix="0" xfId="0">
      <alignment horizontal="center"/>
    </xf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de Despesas por Categoria</a:t>
            </a:r>
          </a:p>
        </rich>
      </tx>
    </title>
    <plotArea>
      <pieChart>
        <varyColors val="1"/>
        <ser>
          <idx val="0"/>
          <order val="0"/>
          <tx>
            <strRef>
              <f>'Resumo Categorias'!C4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'Resumo Categorias'!$A$5:$A$9</f>
            </numRef>
          </cat>
          <val>
            <numRef>
              <f>'Resumo Categorias'!$C$5:$C$9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12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7"/>
  <sheetViews>
    <sheetView workbookViewId="0">
      <selection activeCell="A1" sqref="A1"/>
    </sheetView>
  </sheetViews>
  <sheetFormatPr baseColWidth="8" defaultRowHeight="15"/>
  <cols>
    <col width="15" customWidth="1" min="1" max="1"/>
    <col width="25" customWidth="1" min="2" max="2"/>
    <col width="15" customWidth="1" min="3" max="3"/>
    <col width="15" customWidth="1" min="4" max="4"/>
    <col width="15" customWidth="1" min="5" max="5"/>
    <col width="12" customWidth="1" min="6" max="6"/>
    <col width="10" customWidth="1" min="7" max="7"/>
  </cols>
  <sheetData>
    <row r="1" ht="25" customHeight="1">
      <c r="A1" s="1" t="inlineStr">
        <is>
          <t>ORÇAMENTO EMPRESARIAL</t>
        </is>
      </c>
    </row>
    <row r="2">
      <c r="A2" t="inlineStr">
        <is>
          <t>Empresa:</t>
        </is>
      </c>
      <c r="B2" s="2" t="inlineStr">
        <is>
          <t>Sua Empresa Ltda</t>
        </is>
      </c>
      <c r="E2" t="inlineStr">
        <is>
          <t>Mês/Ano:</t>
        </is>
      </c>
      <c r="F2" s="2" t="inlineStr">
        <is>
          <t>02/2026</t>
        </is>
      </c>
    </row>
    <row r="3">
      <c r="A3" t="inlineStr">
        <is>
          <t>Responsável:</t>
        </is>
      </c>
      <c r="B3" s="2" t="inlineStr">
        <is>
          <t>Seu Nome</t>
        </is>
      </c>
      <c r="E3" t="inlineStr">
        <is>
          <t>Data:</t>
        </is>
      </c>
      <c r="F3" s="3" t="inlineStr">
        <is>
          <t>05/02/2026</t>
        </is>
      </c>
    </row>
    <row r="5" ht="20" customHeight="1">
      <c r="A5" s="4" t="inlineStr">
        <is>
          <t>RECEITAS</t>
        </is>
      </c>
    </row>
    <row r="6">
      <c r="A6" s="5" t="inlineStr">
        <is>
          <t>Categoria</t>
        </is>
      </c>
      <c r="B6" s="5" t="inlineStr">
        <is>
          <t>Descrição</t>
        </is>
      </c>
      <c r="C6" s="5" t="inlineStr">
        <is>
          <t>Valor Previsto</t>
        </is>
      </c>
      <c r="D6" s="5" t="inlineStr">
        <is>
          <t>Valor Real</t>
        </is>
      </c>
      <c r="E6" s="5" t="inlineStr">
        <is>
          <t>Diferença</t>
        </is>
      </c>
      <c r="F6" s="5" t="inlineStr">
        <is>
          <t>Status</t>
        </is>
      </c>
      <c r="G6" s="5" t="inlineStr">
        <is>
          <t>%</t>
        </is>
      </c>
    </row>
    <row r="7">
      <c r="A7" s="6" t="inlineStr">
        <is>
          <t>Vendas</t>
        </is>
      </c>
      <c r="B7" s="6" t="inlineStr">
        <is>
          <t>Vendas de Produtos</t>
        </is>
      </c>
      <c r="C7" s="7" t="n">
        <v>85000</v>
      </c>
      <c r="D7" s="8" t="n">
        <v>87500</v>
      </c>
      <c r="E7" s="7">
        <f>D7-C7</f>
        <v/>
      </c>
      <c r="F7" s="9">
        <f>IF(E7&gt;=0,"Positivo","Negativo")</f>
        <v/>
      </c>
      <c r="G7" s="10">
        <f>IF(C7=0,0,D7/C7)</f>
        <v/>
      </c>
    </row>
    <row r="8">
      <c r="A8" s="6" t="inlineStr">
        <is>
          <t>Vendas</t>
        </is>
      </c>
      <c r="B8" s="6" t="inlineStr">
        <is>
          <t>Vendas de Serviços</t>
        </is>
      </c>
      <c r="C8" s="7" t="n">
        <v>45000</v>
      </c>
      <c r="D8" s="8" t="n">
        <v>42000</v>
      </c>
      <c r="E8" s="7">
        <f>D8-C8</f>
        <v/>
      </c>
      <c r="F8" s="9">
        <f>IF(E8&gt;=0,"Positivo","Negativo")</f>
        <v/>
      </c>
      <c r="G8" s="10">
        <f>IF(C8=0,0,D8/C8)</f>
        <v/>
      </c>
    </row>
    <row r="9">
      <c r="A9" s="6" t="inlineStr">
        <is>
          <t>Vendas</t>
        </is>
      </c>
      <c r="B9" s="6" t="inlineStr">
        <is>
          <t>Comissões Recebidas</t>
        </is>
      </c>
      <c r="C9" s="7" t="n">
        <v>12000</v>
      </c>
      <c r="D9" s="8" t="n">
        <v>13500</v>
      </c>
      <c r="E9" s="7">
        <f>D9-C9</f>
        <v/>
      </c>
      <c r="F9" s="9">
        <f>IF(E9&gt;=0,"Positivo","Negativo")</f>
        <v/>
      </c>
      <c r="G9" s="10">
        <f>IF(C9=0,0,D9/C9)</f>
        <v/>
      </c>
    </row>
    <row r="10">
      <c r="A10" s="6" t="inlineStr">
        <is>
          <t>Outras</t>
        </is>
      </c>
      <c r="B10" s="6" t="inlineStr">
        <is>
          <t>Juros Recebidos</t>
        </is>
      </c>
      <c r="C10" s="7" t="n">
        <v>800</v>
      </c>
      <c r="D10" s="8" t="n">
        <v>650</v>
      </c>
      <c r="E10" s="7">
        <f>D10-C10</f>
        <v/>
      </c>
      <c r="F10" s="9">
        <f>IF(E10&gt;=0,"Positivo","Negativo")</f>
        <v/>
      </c>
      <c r="G10" s="10">
        <f>IF(C10=0,0,D10/C10)</f>
        <v/>
      </c>
    </row>
    <row r="11">
      <c r="A11" s="6" t="inlineStr">
        <is>
          <t>Outras</t>
        </is>
      </c>
      <c r="B11" s="6" t="inlineStr">
        <is>
          <t>Aluguéis Recebidos</t>
        </is>
      </c>
      <c r="C11" s="7" t="n">
        <v>5000</v>
      </c>
      <c r="D11" s="8" t="n">
        <v>5000</v>
      </c>
      <c r="E11" s="7">
        <f>D11-C11</f>
        <v/>
      </c>
      <c r="F11" s="9">
        <f>IF(E11&gt;=0,"Positivo","Negativo")</f>
        <v/>
      </c>
      <c r="G11" s="10">
        <f>IF(C11=0,0,D11/C11)</f>
        <v/>
      </c>
    </row>
    <row r="12">
      <c r="A12" s="11" t="inlineStr">
        <is>
          <t>TOTAL RECEITAS</t>
        </is>
      </c>
      <c r="B12" s="12" t="n"/>
      <c r="C12" s="13">
        <f>SUM(C7:C11)</f>
        <v/>
      </c>
      <c r="D12" s="13">
        <f>SUM(D7:D11)</f>
        <v/>
      </c>
      <c r="E12" s="13">
        <f>D12-C12</f>
        <v/>
      </c>
      <c r="F12" s="12" t="n"/>
      <c r="G12" s="14">
        <f>IF(C12=0,0,D12/C12)</f>
        <v/>
      </c>
    </row>
    <row r="14" ht="20" customHeight="1">
      <c r="A14" s="4" t="inlineStr">
        <is>
          <t>DESPESAS</t>
        </is>
      </c>
    </row>
    <row r="15">
      <c r="A15" s="5" t="inlineStr">
        <is>
          <t>Categoria</t>
        </is>
      </c>
      <c r="B15" s="5" t="inlineStr">
        <is>
          <t>Descrição</t>
        </is>
      </c>
      <c r="C15" s="5" t="inlineStr">
        <is>
          <t>Valor Previsto</t>
        </is>
      </c>
      <c r="D15" s="5" t="inlineStr">
        <is>
          <t>Valor Real</t>
        </is>
      </c>
      <c r="E15" s="5" t="inlineStr">
        <is>
          <t>Diferença</t>
        </is>
      </c>
      <c r="F15" s="5" t="inlineStr">
        <is>
          <t>Status</t>
        </is>
      </c>
      <c r="G15" s="5" t="inlineStr">
        <is>
          <t>%</t>
        </is>
      </c>
    </row>
    <row r="16">
      <c r="A16" s="6" t="inlineStr">
        <is>
          <t>Pessoal</t>
        </is>
      </c>
      <c r="B16" s="6" t="inlineStr">
        <is>
          <t>Salários</t>
        </is>
      </c>
      <c r="C16" s="7" t="n">
        <v>35000</v>
      </c>
      <c r="D16" s="8" t="n">
        <v>35000</v>
      </c>
      <c r="E16" s="7">
        <f>D16-C16</f>
        <v/>
      </c>
      <c r="F16" s="9">
        <f>IF(E16&lt;=0,"OK","Alerta")</f>
        <v/>
      </c>
      <c r="G16" s="10">
        <f>IF(C16=0,0,D16/C16)</f>
        <v/>
      </c>
    </row>
    <row r="17">
      <c r="A17" s="6" t="inlineStr">
        <is>
          <t>Pessoal</t>
        </is>
      </c>
      <c r="B17" s="6" t="inlineStr">
        <is>
          <t>Encargos Sociais</t>
        </is>
      </c>
      <c r="C17" s="7" t="n">
        <v>12000</v>
      </c>
      <c r="D17" s="8" t="n">
        <v>12000</v>
      </c>
      <c r="E17" s="7">
        <f>D17-C17</f>
        <v/>
      </c>
      <c r="F17" s="9">
        <f>IF(E17&lt;=0,"OK","Alerta")</f>
        <v/>
      </c>
      <c r="G17" s="10">
        <f>IF(C17=0,0,D17/C17)</f>
        <v/>
      </c>
    </row>
    <row r="18">
      <c r="A18" s="6" t="inlineStr">
        <is>
          <t>Pessoal</t>
        </is>
      </c>
      <c r="B18" s="6" t="inlineStr">
        <is>
          <t>Vale Transporte</t>
        </is>
      </c>
      <c r="C18" s="7" t="n">
        <v>2500</v>
      </c>
      <c r="D18" s="8" t="n">
        <v>2300</v>
      </c>
      <c r="E18" s="7">
        <f>D18-C18</f>
        <v/>
      </c>
      <c r="F18" s="9">
        <f>IF(E18&lt;=0,"OK","Alerta")</f>
        <v/>
      </c>
      <c r="G18" s="10">
        <f>IF(C18=0,0,D18/C18)</f>
        <v/>
      </c>
    </row>
    <row r="19">
      <c r="A19" s="6" t="inlineStr">
        <is>
          <t>Pessoal</t>
        </is>
      </c>
      <c r="B19" s="6" t="inlineStr">
        <is>
          <t>Vale Refeição</t>
        </is>
      </c>
      <c r="C19" s="7" t="n">
        <v>4000</v>
      </c>
      <c r="D19" s="8" t="n">
        <v>3900</v>
      </c>
      <c r="E19" s="7">
        <f>D19-C19</f>
        <v/>
      </c>
      <c r="F19" s="9">
        <f>IF(E19&lt;=0,"OK","Alerta")</f>
        <v/>
      </c>
      <c r="G19" s="10">
        <f>IF(C19=0,0,D19/C19)</f>
        <v/>
      </c>
    </row>
    <row r="20">
      <c r="A20" s="6" t="inlineStr">
        <is>
          <t>Operacional</t>
        </is>
      </c>
      <c r="B20" s="6" t="inlineStr">
        <is>
          <t>Aluguel</t>
        </is>
      </c>
      <c r="C20" s="7" t="n">
        <v>8000</v>
      </c>
      <c r="D20" s="8" t="n">
        <v>8000</v>
      </c>
      <c r="E20" s="7">
        <f>D20-C20</f>
        <v/>
      </c>
      <c r="F20" s="9">
        <f>IF(E20&lt;=0,"OK","Alerta")</f>
        <v/>
      </c>
      <c r="G20" s="10">
        <f>IF(C20=0,0,D20/C20)</f>
        <v/>
      </c>
    </row>
    <row r="21">
      <c r="A21" s="6" t="inlineStr">
        <is>
          <t>Operacional</t>
        </is>
      </c>
      <c r="B21" s="6" t="inlineStr">
        <is>
          <t>Energia Elétrica</t>
        </is>
      </c>
      <c r="C21" s="7" t="n">
        <v>3500</v>
      </c>
      <c r="D21" s="8" t="n">
        <v>4200</v>
      </c>
      <c r="E21" s="7">
        <f>D21-C21</f>
        <v/>
      </c>
      <c r="F21" s="9">
        <f>IF(E21&lt;=0,"OK","Alerta")</f>
        <v/>
      </c>
      <c r="G21" s="10">
        <f>IF(C21=0,0,D21/C21)</f>
        <v/>
      </c>
    </row>
    <row r="22">
      <c r="A22" s="6" t="inlineStr">
        <is>
          <t>Operacional</t>
        </is>
      </c>
      <c r="B22" s="6" t="inlineStr">
        <is>
          <t>Água</t>
        </is>
      </c>
      <c r="C22" s="7" t="n">
        <v>800</v>
      </c>
      <c r="D22" s="8" t="n">
        <v>750</v>
      </c>
      <c r="E22" s="7">
        <f>D22-C22</f>
        <v/>
      </c>
      <c r="F22" s="9">
        <f>IF(E22&lt;=0,"OK","Alerta")</f>
        <v/>
      </c>
      <c r="G22" s="10">
        <f>IF(C22=0,0,D22/C22)</f>
        <v/>
      </c>
    </row>
    <row r="23">
      <c r="A23" s="6" t="inlineStr">
        <is>
          <t>Operacional</t>
        </is>
      </c>
      <c r="B23" s="6" t="inlineStr">
        <is>
          <t>Internet/Telefone</t>
        </is>
      </c>
      <c r="C23" s="7" t="n">
        <v>1200</v>
      </c>
      <c r="D23" s="8" t="n">
        <v>1150</v>
      </c>
      <c r="E23" s="7">
        <f>D23-C23</f>
        <v/>
      </c>
      <c r="F23" s="9">
        <f>IF(E23&lt;=0,"OK","Alerta")</f>
        <v/>
      </c>
      <c r="G23" s="10">
        <f>IF(C23=0,0,D23/C23)</f>
        <v/>
      </c>
    </row>
    <row r="24">
      <c r="A24" s="6" t="inlineStr">
        <is>
          <t>Operacional</t>
        </is>
      </c>
      <c r="B24" s="6" t="inlineStr">
        <is>
          <t>Material de Escritório</t>
        </is>
      </c>
      <c r="C24" s="7" t="n">
        <v>1500</v>
      </c>
      <c r="D24" s="8" t="n">
        <v>1800</v>
      </c>
      <c r="E24" s="7">
        <f>D24-C24</f>
        <v/>
      </c>
      <c r="F24" s="9">
        <f>IF(E24&lt;=0,"OK","Alerta")</f>
        <v/>
      </c>
      <c r="G24" s="10">
        <f>IF(C24=0,0,D24/C24)</f>
        <v/>
      </c>
    </row>
    <row r="25">
      <c r="A25" s="6" t="inlineStr">
        <is>
          <t>Marketing</t>
        </is>
      </c>
      <c r="B25" s="6" t="inlineStr">
        <is>
          <t>Publicidade Online</t>
        </is>
      </c>
      <c r="C25" s="7" t="n">
        <v>5000</v>
      </c>
      <c r="D25" s="8" t="n">
        <v>6500</v>
      </c>
      <c r="E25" s="7">
        <f>D25-C25</f>
        <v/>
      </c>
      <c r="F25" s="9">
        <f>IF(E25&lt;=0,"OK","Alerta")</f>
        <v/>
      </c>
      <c r="G25" s="10">
        <f>IF(C25=0,0,D25/C25)</f>
        <v/>
      </c>
    </row>
    <row r="26">
      <c r="A26" s="6" t="inlineStr">
        <is>
          <t>Marketing</t>
        </is>
      </c>
      <c r="B26" s="6" t="inlineStr">
        <is>
          <t>Materiais Promocionais</t>
        </is>
      </c>
      <c r="C26" s="7" t="n">
        <v>2000</v>
      </c>
      <c r="D26" s="8" t="n">
        <v>1750</v>
      </c>
      <c r="E26" s="7">
        <f>D26-C26</f>
        <v/>
      </c>
      <c r="F26" s="9">
        <f>IF(E26&lt;=0,"OK","Alerta")</f>
        <v/>
      </c>
      <c r="G26" s="10">
        <f>IF(C26=0,0,D26/C26)</f>
        <v/>
      </c>
    </row>
    <row r="27">
      <c r="A27" s="6" t="inlineStr">
        <is>
          <t>Administrativa</t>
        </is>
      </c>
      <c r="B27" s="6" t="inlineStr">
        <is>
          <t>Contabilidade</t>
        </is>
      </c>
      <c r="C27" s="7" t="n">
        <v>2500</v>
      </c>
      <c r="D27" s="8" t="n">
        <v>2500</v>
      </c>
      <c r="E27" s="7">
        <f>D27-C27</f>
        <v/>
      </c>
      <c r="F27" s="9">
        <f>IF(E27&lt;=0,"OK","Alerta")</f>
        <v/>
      </c>
      <c r="G27" s="10">
        <f>IF(C27=0,0,D27/C27)</f>
        <v/>
      </c>
    </row>
    <row r="28">
      <c r="A28" s="6" t="inlineStr">
        <is>
          <t>Administrativa</t>
        </is>
      </c>
      <c r="B28" s="6" t="inlineStr">
        <is>
          <t>Assessoria Jurídica</t>
        </is>
      </c>
      <c r="C28" s="7" t="n">
        <v>1800</v>
      </c>
      <c r="D28" s="8" t="n">
        <v>1800</v>
      </c>
      <c r="E28" s="7">
        <f>D28-C28</f>
        <v/>
      </c>
      <c r="F28" s="9">
        <f>IF(E28&lt;=0,"OK","Alerta")</f>
        <v/>
      </c>
      <c r="G28" s="10">
        <f>IF(C28=0,0,D28/C28)</f>
        <v/>
      </c>
    </row>
    <row r="29">
      <c r="A29" s="6" t="inlineStr">
        <is>
          <t>Administrativa</t>
        </is>
      </c>
      <c r="B29" s="6" t="inlineStr">
        <is>
          <t>Seguros</t>
        </is>
      </c>
      <c r="C29" s="7" t="n">
        <v>1500</v>
      </c>
      <c r="D29" s="8" t="n">
        <v>1500</v>
      </c>
      <c r="E29" s="7">
        <f>D29-C29</f>
        <v/>
      </c>
      <c r="F29" s="9">
        <f>IF(E29&lt;=0,"OK","Alerta")</f>
        <v/>
      </c>
      <c r="G29" s="10">
        <f>IF(C29=0,0,D29/C29)</f>
        <v/>
      </c>
    </row>
    <row r="30">
      <c r="A30" s="6" t="inlineStr">
        <is>
          <t>Financeira</t>
        </is>
      </c>
      <c r="B30" s="6" t="inlineStr">
        <is>
          <t>Juros Pagos</t>
        </is>
      </c>
      <c r="C30" s="7" t="n">
        <v>800</v>
      </c>
      <c r="D30" s="8" t="n">
        <v>950</v>
      </c>
      <c r="E30" s="7">
        <f>D30-C30</f>
        <v/>
      </c>
      <c r="F30" s="9">
        <f>IF(E30&lt;=0,"OK","Alerta")</f>
        <v/>
      </c>
      <c r="G30" s="10">
        <f>IF(C30=0,0,D30/C30)</f>
        <v/>
      </c>
    </row>
    <row r="31">
      <c r="A31" s="6" t="inlineStr">
        <is>
          <t>Financeira</t>
        </is>
      </c>
      <c r="B31" s="6" t="inlineStr">
        <is>
          <t>Taxas Bancárias</t>
        </is>
      </c>
      <c r="C31" s="7" t="n">
        <v>400</v>
      </c>
      <c r="D31" s="8" t="n">
        <v>420</v>
      </c>
      <c r="E31" s="7">
        <f>D31-C31</f>
        <v/>
      </c>
      <c r="F31" s="9">
        <f>IF(E31&lt;=0,"OK","Alerta")</f>
        <v/>
      </c>
      <c r="G31" s="10">
        <f>IF(C31=0,0,D31/C31)</f>
        <v/>
      </c>
    </row>
    <row r="32">
      <c r="A32" s="11" t="inlineStr">
        <is>
          <t>TOTAL DESPESAS</t>
        </is>
      </c>
      <c r="B32" s="12" t="n"/>
      <c r="C32" s="13">
        <f>SUM(C16:C31)</f>
        <v/>
      </c>
      <c r="D32" s="13">
        <f>SUM(D16:D31)</f>
        <v/>
      </c>
      <c r="E32" s="13">
        <f>D32-C32</f>
        <v/>
      </c>
      <c r="F32" s="12" t="n"/>
      <c r="G32" s="14">
        <f>IF(C32=0,0,D32/C32)</f>
        <v/>
      </c>
    </row>
    <row r="34" ht="20" customHeight="1">
      <c r="A34" s="4" t="inlineStr">
        <is>
          <t>RESULTADO</t>
        </is>
      </c>
    </row>
    <row r="35">
      <c r="A35" s="6" t="inlineStr">
        <is>
          <t>Total Receitas</t>
        </is>
      </c>
      <c r="B35" s="6" t="n"/>
      <c r="C35" s="15">
        <f>C12</f>
        <v/>
      </c>
      <c r="D35" s="15">
        <f>D12</f>
        <v/>
      </c>
      <c r="E35" s="6" t="n"/>
      <c r="F35" s="6" t="n"/>
      <c r="G35" s="6" t="n"/>
    </row>
    <row r="36">
      <c r="A36" s="6" t="inlineStr">
        <is>
          <t>Total Despesas</t>
        </is>
      </c>
      <c r="B36" s="6" t="n"/>
      <c r="C36" s="16">
        <f>C32</f>
        <v/>
      </c>
      <c r="D36" s="16">
        <f>D32</f>
        <v/>
      </c>
      <c r="E36" s="6" t="n"/>
      <c r="F36" s="6" t="n"/>
      <c r="G36" s="6" t="n"/>
    </row>
    <row r="37">
      <c r="A37" s="17" t="inlineStr">
        <is>
          <t>SALDO (Lucro/Prejuízo)</t>
        </is>
      </c>
      <c r="B37" s="6" t="n"/>
      <c r="C37" s="18">
        <f>C35-C36</f>
        <v/>
      </c>
      <c r="D37" s="18">
        <f>D35-D36</f>
        <v/>
      </c>
      <c r="E37" s="18">
        <f>D37-C37</f>
        <v/>
      </c>
      <c r="F37" s="19">
        <f>IF(D37&gt;=0,"LUCRO","PREJUÍZO")</f>
        <v/>
      </c>
      <c r="G37" s="20">
        <f>IF(D35=0,0,D37/D35)</f>
        <v/>
      </c>
    </row>
  </sheetData>
  <mergeCells count="4">
    <mergeCell ref="A1:G1"/>
    <mergeCell ref="A5:G5"/>
    <mergeCell ref="A14:G14"/>
    <mergeCell ref="A34:G3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16" customWidth="1" min="3" max="3"/>
    <col width="16" customWidth="1" min="4" max="4"/>
    <col width="14" customWidth="1" min="5" max="5"/>
  </cols>
  <sheetData>
    <row r="1" ht="25" customHeight="1">
      <c r="A1" s="21" t="inlineStr">
        <is>
          <t>RESUMO POR CATEGORIA</t>
        </is>
      </c>
    </row>
    <row r="3">
      <c r="A3" s="22" t="inlineStr">
        <is>
          <t>DESPESAS POR CATEGORIA</t>
        </is>
      </c>
    </row>
    <row r="4">
      <c r="A4" s="23" t="inlineStr">
        <is>
          <t>Categoria</t>
        </is>
      </c>
      <c r="B4" s="23" t="inlineStr">
        <is>
          <t>Valor Previsto</t>
        </is>
      </c>
      <c r="C4" s="23" t="inlineStr">
        <is>
          <t>Valor Real</t>
        </is>
      </c>
      <c r="D4" s="23" t="inlineStr">
        <is>
          <t>Diferença</t>
        </is>
      </c>
      <c r="E4" s="23" t="inlineStr">
        <is>
          <t>% do Total</t>
        </is>
      </c>
    </row>
    <row r="5">
      <c r="A5" s="6" t="inlineStr">
        <is>
          <t>Administrativa</t>
        </is>
      </c>
      <c r="B5" s="7" t="n">
        <v>5800</v>
      </c>
      <c r="C5" s="7" t="n">
        <v>5800</v>
      </c>
      <c r="D5" s="7">
        <f>C5-B5</f>
        <v/>
      </c>
      <c r="E5" s="10">
        <f>C5/Orçamento!D32</f>
        <v/>
      </c>
    </row>
    <row r="6">
      <c r="A6" s="6" t="inlineStr">
        <is>
          <t>Financeira</t>
        </is>
      </c>
      <c r="B6" s="7" t="n">
        <v>1200</v>
      </c>
      <c r="C6" s="7" t="n">
        <v>1370</v>
      </c>
      <c r="D6" s="7">
        <f>C6-B6</f>
        <v/>
      </c>
      <c r="E6" s="10">
        <f>C6/Orçamento!D32</f>
        <v/>
      </c>
    </row>
    <row r="7">
      <c r="A7" s="6" t="inlineStr">
        <is>
          <t>Marketing</t>
        </is>
      </c>
      <c r="B7" s="7" t="n">
        <v>7000</v>
      </c>
      <c r="C7" s="7" t="n">
        <v>8250</v>
      </c>
      <c r="D7" s="7">
        <f>C7-B7</f>
        <v/>
      </c>
      <c r="E7" s="10">
        <f>C7/Orçamento!D32</f>
        <v/>
      </c>
    </row>
    <row r="8">
      <c r="A8" s="6" t="inlineStr">
        <is>
          <t>Operacional</t>
        </is>
      </c>
      <c r="B8" s="7" t="n">
        <v>15000</v>
      </c>
      <c r="C8" s="7" t="n">
        <v>15900</v>
      </c>
      <c r="D8" s="7">
        <f>C8-B8</f>
        <v/>
      </c>
      <c r="E8" s="10">
        <f>C8/Orçamento!D32</f>
        <v/>
      </c>
    </row>
    <row r="9">
      <c r="A9" s="6" t="inlineStr">
        <is>
          <t>Pessoal</t>
        </is>
      </c>
      <c r="B9" s="7" t="n">
        <v>53500</v>
      </c>
      <c r="C9" s="7" t="n">
        <v>53200</v>
      </c>
      <c r="D9" s="7">
        <f>C9-B9</f>
        <v/>
      </c>
      <c r="E9" s="10">
        <f>C9/Orçamento!D32</f>
        <v/>
      </c>
    </row>
    <row r="10">
      <c r="A10" s="11" t="inlineStr">
        <is>
          <t>TOTAL</t>
        </is>
      </c>
      <c r="B10" s="13">
        <f>SUM(B5:B9)</f>
        <v/>
      </c>
      <c r="C10" s="13">
        <f>SUM(C5:C9)</f>
        <v/>
      </c>
      <c r="D10" s="13">
        <f>C10-B10</f>
        <v/>
      </c>
      <c r="E10" s="11" t="inlineStr">
        <is>
          <t>100.0%</t>
        </is>
      </c>
    </row>
  </sheetData>
  <mergeCells count="2">
    <mergeCell ref="A1:E1"/>
    <mergeCell ref="A3:E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8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25" customHeight="1">
      <c r="A1" s="21" t="inlineStr">
        <is>
          <t>COMO USAR ESTA PLANILHA DE ORÇAMENTO</t>
        </is>
      </c>
    </row>
    <row r="3">
      <c r="A3" s="24" t="inlineStr"/>
    </row>
    <row r="4">
      <c r="A4" s="25" t="inlineStr">
        <is>
          <t>PASSO 1: PERSONALIZAR</t>
        </is>
      </c>
    </row>
    <row r="5">
      <c r="A5" s="24" t="inlineStr">
        <is>
          <t>• Preencha os campos em amarelo no topo da aba 'Orçamento' com seus dados</t>
        </is>
      </c>
    </row>
    <row r="6">
      <c r="A6" s="24" t="inlineStr">
        <is>
          <t>• Altere o nome da empresa, responsável e período</t>
        </is>
      </c>
    </row>
    <row r="7">
      <c r="A7" s="24" t="inlineStr"/>
    </row>
    <row r="8">
      <c r="A8" s="25" t="inlineStr">
        <is>
          <t>PASSO 2: AJUSTAR RECEITAS</t>
        </is>
      </c>
    </row>
    <row r="9">
      <c r="A9" s="24" t="inlineStr">
        <is>
          <t>• Na seção RECEITAS, edite as descrições conforme sua empresa</t>
        </is>
      </c>
    </row>
    <row r="10">
      <c r="A10" s="24" t="inlineStr">
        <is>
          <t>• Preencha os 'Valores Previstos' (quanto espera receber)</t>
        </is>
      </c>
    </row>
    <row r="11">
      <c r="A11" s="24" t="inlineStr">
        <is>
          <t>• Preencha os 'Valores Reais' (quanto recebeu de fato) - células amarelas</t>
        </is>
      </c>
    </row>
    <row r="12">
      <c r="A12" s="24" t="inlineStr">
        <is>
          <t>• As colunas de Diferença, Status e % são calculadas automaticamente</t>
        </is>
      </c>
    </row>
    <row r="13">
      <c r="A13" s="24" t="inlineStr"/>
    </row>
    <row r="14">
      <c r="A14" s="25" t="inlineStr">
        <is>
          <t>PASSO 3: AJUSTAR DESPESAS</t>
        </is>
      </c>
    </row>
    <row r="15">
      <c r="A15" s="24" t="inlineStr">
        <is>
          <t>• Na seção DESPESAS, edite as categorias e descrições</t>
        </is>
      </c>
    </row>
    <row r="16">
      <c r="A16" s="24" t="inlineStr">
        <is>
          <t>• Preencha os 'Valores Previstos' (quanto planejou gastar)</t>
        </is>
      </c>
    </row>
    <row r="17">
      <c r="A17" s="24" t="inlineStr">
        <is>
          <t>• Preencha os 'Valores Reais' (quanto gastou) - células amarelas</t>
        </is>
      </c>
    </row>
    <row r="18">
      <c r="A18" s="24" t="inlineStr">
        <is>
          <t>• Adicione ou remova linhas conforme necessário</t>
        </is>
      </c>
    </row>
    <row r="19">
      <c r="A19" s="24" t="inlineStr"/>
    </row>
    <row r="20">
      <c r="A20" s="25" t="inlineStr">
        <is>
          <t>PASSO 4: ANALISAR RESULTADO</t>
        </is>
      </c>
    </row>
    <row r="21">
      <c r="A21" s="24" t="inlineStr">
        <is>
          <t>• O SALDO mostra se teve lucro ou prejuízo</t>
        </is>
      </c>
    </row>
    <row r="22">
      <c r="A22" s="24" t="inlineStr">
        <is>
          <t>• Verde = receitas | Vermelho = despesas | Azul = resultado final</t>
        </is>
      </c>
    </row>
    <row r="23">
      <c r="A23" s="24" t="inlineStr">
        <is>
          <t>• Acompanhe o status para ver onde gastou mais que o previsto</t>
        </is>
      </c>
    </row>
    <row r="24">
      <c r="A24" s="24" t="inlineStr"/>
    </row>
    <row r="25">
      <c r="A25" s="25" t="inlineStr">
        <is>
          <t>PASSO 5: VER RESUMO</t>
        </is>
      </c>
    </row>
    <row r="26">
      <c r="A26" s="24" t="inlineStr">
        <is>
          <t>• Vá para a aba 'Resumo Categorias' para ver despesas agrupadas</t>
        </is>
      </c>
    </row>
    <row r="27">
      <c r="A27" s="24" t="inlineStr">
        <is>
          <t>• O gráfico mostra visualmente onde seu dinheiro está sendo gasto</t>
        </is>
      </c>
    </row>
    <row r="28">
      <c r="A28" s="24" t="inlineStr"/>
    </row>
    <row r="29">
      <c r="A29" s="25" t="inlineStr">
        <is>
          <t>DICAS:</t>
        </is>
      </c>
    </row>
    <row r="30">
      <c r="A30" s="24" t="inlineStr">
        <is>
          <t>• Células BRANCAS = não mexer (têm fórmulas)</t>
        </is>
      </c>
    </row>
    <row r="31">
      <c r="A31" s="24" t="inlineStr">
        <is>
          <t>• Células AMARELAS = preencher com seus dados</t>
        </is>
      </c>
    </row>
    <row r="32">
      <c r="A32" s="24" t="inlineStr">
        <is>
          <t>• Atualize mensalmente para controlar seu fluxo de caixa</t>
        </is>
      </c>
    </row>
    <row r="33">
      <c r="A33" s="24" t="inlineStr">
        <is>
          <t>• Imprima e guarde como histórico</t>
        </is>
      </c>
    </row>
    <row r="34">
      <c r="A34" s="24" t="inlineStr"/>
    </row>
    <row r="35">
      <c r="A35" s="25" t="inlineStr">
        <is>
          <t>IMPORTANTE:</t>
        </is>
      </c>
    </row>
    <row r="36">
      <c r="A36" s="24" t="inlineStr">
        <is>
          <t>• Não delete as linhas de total</t>
        </is>
      </c>
    </row>
    <row r="37">
      <c r="A37" s="24" t="inlineStr">
        <is>
          <t>• Ao adicionar novas linhas, copie uma existente para manter as fórmulas</t>
        </is>
      </c>
    </row>
    <row r="38">
      <c r="A38" s="24" t="inlineStr">
        <is>
          <t>• Faça uma cópia desta planilha antes de começar a editar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2026-02-05T23:55:59Z</dcterms:created>
  <dcterms:modified xmlns:dcterms="http://purl.org/dc/terms/" xmlns:xsi="http://www.w3.org/2001/XMLSchema-instance" xsi:type="dcterms:W3CDTF">2026-02-05T23:55:59Z</dcterms:modified>
</cp:coreProperties>
</file>