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cificação" sheetId="1" state="visible" r:id="rId1"/>
    <sheet xmlns:r="http://schemas.openxmlformats.org/officeDocument/2006/relationships" name="Instruções" sheetId="2" state="visible" r:id="rId2"/>
    <sheet xmlns:r="http://schemas.openxmlformats.org/officeDocument/2006/relationships" name="Análise Visual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0.0&quot;%&quot;"/>
  </numFmts>
  <fonts count="12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1"/>
    </font>
    <font>
      <b val="1"/>
    </font>
    <font>
      <b val="1"/>
      <color rgb="001E3A8A"/>
    </font>
    <font>
      <b val="1"/>
      <sz val="11"/>
    </font>
    <font>
      <b val="1"/>
      <color rgb="001E3A8A"/>
      <sz val="12"/>
    </font>
    <font>
      <b val="1"/>
      <color rgb="001E3A8A"/>
      <sz val="14"/>
    </font>
    <font>
      <sz val="10"/>
    </font>
    <font>
      <b val="1"/>
      <color rgb="001E3A8A"/>
      <sz val="11"/>
    </font>
    <font>
      <b val="1"/>
      <sz val="10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F3F4F6"/>
        <bgColor rgb="00F3F4F6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3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  <xf numFmtId="165" fontId="0" fillId="3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0" fontId="6" fillId="4" borderId="1" pivotButton="0" quotePrefix="0" xfId="0"/>
    <xf numFmtId="0" fontId="0" fillId="0" borderId="4" pivotButton="0" quotePrefix="0" xfId="0"/>
    <xf numFmtId="164" fontId="6" fillId="4" borderId="1" applyAlignment="1" pivotButton="0" quotePrefix="0" xfId="0">
      <alignment horizontal="right" vertical="center"/>
    </xf>
    <xf numFmtId="165" fontId="6" fillId="4" borderId="1" applyAlignment="1" pivotButton="0" quotePrefix="0" xfId="0">
      <alignment horizontal="center" vertical="center"/>
    </xf>
    <xf numFmtId="0" fontId="0" fillId="4" borderId="1" pivotButton="0" quotePrefix="0" xfId="0"/>
    <xf numFmtId="0" fontId="7" fillId="0" borderId="0" applyAlignment="1" pivotButton="0" quotePrefix="0" xfId="0">
      <alignment horizontal="left" vertical="center"/>
    </xf>
    <xf numFmtId="0" fontId="4" fillId="5" borderId="1" pivotButton="0" quotePrefix="0" xfId="0"/>
    <xf numFmtId="165" fontId="0" fillId="0" borderId="1" pivotButton="0" quotePrefix="0" xfId="0"/>
    <xf numFmtId="164" fontId="0" fillId="0" borderId="1" pivotButton="0" quotePrefix="0" xfId="0"/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  <xf numFmtId="0" fontId="11" fillId="3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Comparação: Seu Preço vs Concorrente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'Precificação'!J4</f>
            </strRef>
          </tx>
          <spPr>
            <a:ln xmlns:a="http://schemas.openxmlformats.org/drawingml/2006/main">
              <a:prstDash val="solid"/>
            </a:ln>
          </spPr>
          <cat>
            <numRef>
              <f>'Precificação'!$B$5:$B$14</f>
            </numRef>
          </cat>
          <val>
            <numRef>
              <f>'Precificação'!$J$5:$J$14</f>
            </numRef>
          </val>
        </ser>
        <ser>
          <idx val="1"/>
          <order val="1"/>
          <tx>
            <strRef>
              <f>'Precificação'!K4</f>
            </strRef>
          </tx>
          <spPr>
            <a:ln xmlns:a="http://schemas.openxmlformats.org/drawingml/2006/main">
              <a:prstDash val="solid"/>
            </a:ln>
          </spPr>
          <cat>
            <numRef>
              <f>'Precificação'!$B$5:$B$14</f>
            </numRef>
          </cat>
          <val>
            <numRef>
              <f>'Precificação'!$K$5:$K$14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Produtos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Preço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Composição de Custos por Produto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'Precificação'!C4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'Precificação'!$B$5:$B$14</f>
            </numRef>
          </cat>
          <val>
            <numRef>
              <f>'Precificação'!$C$5:$C$14</f>
            </numRef>
          </val>
        </ser>
        <ser>
          <idx val="1"/>
          <order val="1"/>
          <tx>
            <strRef>
              <f>'Precificação'!D4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'Precificação'!$B$5:$B$14</f>
            </numRef>
          </cat>
          <val>
            <numRef>
              <f>'Precificação'!$D$5:$D$14</f>
            </numRef>
          </val>
        </ser>
        <ser>
          <idx val="2"/>
          <order val="2"/>
          <tx>
            <strRef>
              <f>'Precificação'!E4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'Precificação'!$B$5:$B$14</f>
            </numRef>
          </cat>
          <val>
            <numRef>
              <f>'Precificação'!$E$5:$E$14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Produtos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90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27</row>
      <rowOff>0</rowOff>
    </from>
    <ext cx="9000000" cy="54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1"/>
  <sheetViews>
    <sheetView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13" customWidth="1" min="3" max="3"/>
    <col width="13" customWidth="1" min="4" max="4"/>
    <col width="13" customWidth="1" min="5" max="5"/>
    <col width="12" customWidth="1" min="6" max="6"/>
    <col width="12" customWidth="1" min="7" max="7"/>
    <col width="12" customWidth="1" min="8" max="8"/>
    <col width="10" customWidth="1" min="9" max="9"/>
    <col width="12" customWidth="1" min="10" max="10"/>
    <col width="13" customWidth="1" min="11" max="11"/>
    <col width="16" customWidth="1" min="12" max="12"/>
  </cols>
  <sheetData>
    <row r="1">
      <c r="A1" s="1" t="inlineStr">
        <is>
          <t>PLANILHA DE PRECIFICAÇÃO DE PRODUTOS</t>
        </is>
      </c>
    </row>
    <row r="2">
      <c r="A2" s="2" t="inlineStr">
        <is>
          <t>Atualizado em: 06/02/2026</t>
        </is>
      </c>
    </row>
    <row r="4">
      <c r="A4" s="3" t="inlineStr">
        <is>
          <t>Código</t>
        </is>
      </c>
      <c r="B4" s="3" t="inlineStr">
        <is>
          <t>Produto</t>
        </is>
      </c>
      <c r="C4" s="3" t="inlineStr">
        <is>
          <t>Custo
Matéria-Prima</t>
        </is>
      </c>
      <c r="D4" s="3" t="inlineStr">
        <is>
          <t>Custo
Mão de Obra</t>
        </is>
      </c>
      <c r="E4" s="3" t="inlineStr">
        <is>
          <t>Outras
Despesas</t>
        </is>
      </c>
      <c r="F4" s="3" t="inlineStr">
        <is>
          <t>Custo
Total</t>
        </is>
      </c>
      <c r="G4" s="3" t="inlineStr">
        <is>
          <t>Margem
Lucro (%)</t>
        </is>
      </c>
      <c r="H4" s="3" t="inlineStr">
        <is>
          <t>Preço
Venda</t>
        </is>
      </c>
      <c r="I4" s="3" t="inlineStr">
        <is>
          <t>Impostos
(%)</t>
        </is>
      </c>
      <c r="J4" s="3" t="inlineStr">
        <is>
          <t>Preço
Final</t>
        </is>
      </c>
      <c r="K4" s="3" t="inlineStr">
        <is>
          <t>Preço
Concorrente</t>
        </is>
      </c>
      <c r="L4" s="3" t="inlineStr">
        <is>
          <t>Competitividade</t>
        </is>
      </c>
    </row>
    <row r="5">
      <c r="A5" s="4" t="inlineStr">
        <is>
          <t>P001</t>
        </is>
      </c>
      <c r="B5" s="5" t="inlineStr">
        <is>
          <t>Bolo de Chocolate (kg)</t>
        </is>
      </c>
      <c r="C5" s="6" t="inlineStr">
        <is>
          <t>Bolo de Chocolate (kg)</t>
        </is>
      </c>
      <c r="D5" s="6" t="n">
        <v>15.5</v>
      </c>
      <c r="E5" s="6" t="n">
        <v>8</v>
      </c>
      <c r="F5" s="7">
        <f>C5+D5+E5</f>
        <v/>
      </c>
      <c r="G5" s="8" t="n">
        <v>45</v>
      </c>
      <c r="H5" s="9">
        <f>F5*(1+G5/100)</f>
        <v/>
      </c>
      <c r="I5" s="8" t="n">
        <v>8.5</v>
      </c>
      <c r="J5" s="10">
        <f>H5*(1+I5/100)</f>
        <v/>
      </c>
      <c r="K5" s="6" t="n">
        <v>45</v>
      </c>
      <c r="L5" s="4">
        <f>IF(J5&lt;K5,"✓ COMPETITIVO",IF(J5&gt;K5*1.1,"✗ CARO","≈ OK"))</f>
        <v/>
      </c>
    </row>
    <row r="6">
      <c r="A6" s="4" t="inlineStr">
        <is>
          <t>P002</t>
        </is>
      </c>
      <c r="B6" s="5" t="inlineStr">
        <is>
          <t>Torta de Morango</t>
        </is>
      </c>
      <c r="C6" s="6" t="inlineStr">
        <is>
          <t>Torta de Morango</t>
        </is>
      </c>
      <c r="D6" s="6" t="n">
        <v>22</v>
      </c>
      <c r="E6" s="6" t="n">
        <v>12</v>
      </c>
      <c r="F6" s="7">
        <f>C6+D6+E6</f>
        <v/>
      </c>
      <c r="G6" s="8" t="n">
        <v>50</v>
      </c>
      <c r="H6" s="9">
        <f>F6*(1+G6/100)</f>
        <v/>
      </c>
      <c r="I6" s="8" t="n">
        <v>8.5</v>
      </c>
      <c r="J6" s="10">
        <f>H6*(1+I6/100)</f>
        <v/>
      </c>
      <c r="K6" s="6" t="n">
        <v>68</v>
      </c>
      <c r="L6" s="4">
        <f>IF(J6&lt;K6,"✓ COMPETITIVO",IF(J6&gt;K6*1.1,"✗ CARO","≈ OK"))</f>
        <v/>
      </c>
    </row>
    <row r="7">
      <c r="A7" s="4" t="inlineStr">
        <is>
          <t>P003</t>
        </is>
      </c>
      <c r="B7" s="5" t="inlineStr">
        <is>
          <t>Brigadeiro (100un)</t>
        </is>
      </c>
      <c r="C7" s="6" t="inlineStr">
        <is>
          <t>Brigadeiro (100un)</t>
        </is>
      </c>
      <c r="D7" s="6" t="n">
        <v>18</v>
      </c>
      <c r="E7" s="6" t="n">
        <v>5</v>
      </c>
      <c r="F7" s="7">
        <f>C7+D7+E7</f>
        <v/>
      </c>
      <c r="G7" s="8" t="n">
        <v>55</v>
      </c>
      <c r="H7" s="9">
        <f>F7*(1+G7/100)</f>
        <v/>
      </c>
      <c r="I7" s="8" t="n">
        <v>8.5</v>
      </c>
      <c r="J7" s="10">
        <f>H7*(1+I7/100)</f>
        <v/>
      </c>
      <c r="K7" s="6" t="n">
        <v>42</v>
      </c>
      <c r="L7" s="4">
        <f>IF(J7&lt;K7,"✓ COMPETITIVO",IF(J7&gt;K7*1.1,"✗ CARO","≈ OK"))</f>
        <v/>
      </c>
    </row>
    <row r="8">
      <c r="A8" s="4" t="inlineStr">
        <is>
          <t>P004</t>
        </is>
      </c>
      <c r="B8" s="5" t="inlineStr">
        <is>
          <t>Pão Francês (kg)</t>
        </is>
      </c>
      <c r="C8" s="6" t="inlineStr">
        <is>
          <t>Pão Francês (kg)</t>
        </is>
      </c>
      <c r="D8" s="6" t="n">
        <v>3.5</v>
      </c>
      <c r="E8" s="6" t="n">
        <v>1.5</v>
      </c>
      <c r="F8" s="7">
        <f>C8+D8+E8</f>
        <v/>
      </c>
      <c r="G8" s="8" t="n">
        <v>40</v>
      </c>
      <c r="H8" s="9">
        <f>F8*(1+G8/100)</f>
        <v/>
      </c>
      <c r="I8" s="8" t="n">
        <v>8.5</v>
      </c>
      <c r="J8" s="10">
        <f>H8*(1+I8/100)</f>
        <v/>
      </c>
      <c r="K8" s="6" t="n">
        <v>11.5</v>
      </c>
      <c r="L8" s="4">
        <f>IF(J8&lt;K8,"✓ COMPETITIVO",IF(J8&gt;K8*1.1,"✗ CARO","≈ OK"))</f>
        <v/>
      </c>
    </row>
    <row r="9">
      <c r="A9" s="4" t="inlineStr">
        <is>
          <t>P005</t>
        </is>
      </c>
      <c r="B9" s="5" t="inlineStr">
        <is>
          <t>Croissant (unidade)</t>
        </is>
      </c>
      <c r="C9" s="6" t="inlineStr">
        <is>
          <t>Croissant (unidade)</t>
        </is>
      </c>
      <c r="D9" s="6" t="n">
        <v>2.8</v>
      </c>
      <c r="E9" s="6" t="n">
        <v>1.2</v>
      </c>
      <c r="F9" s="7">
        <f>C9+D9+E9</f>
        <v/>
      </c>
      <c r="G9" s="8" t="n">
        <v>48</v>
      </c>
      <c r="H9" s="9">
        <f>F9*(1+G9/100)</f>
        <v/>
      </c>
      <c r="I9" s="8" t="n">
        <v>8.5</v>
      </c>
      <c r="J9" s="10">
        <f>H9*(1+I9/100)</f>
        <v/>
      </c>
      <c r="K9" s="6" t="n">
        <v>8</v>
      </c>
      <c r="L9" s="4">
        <f>IF(J9&lt;K9,"✓ COMPETITIVO",IF(J9&gt;K9*1.1,"✗ CARO","≈ OK"))</f>
        <v/>
      </c>
    </row>
    <row r="10">
      <c r="A10" s="4" t="inlineStr">
        <is>
          <t>P006</t>
        </is>
      </c>
      <c r="B10" s="5" t="inlineStr">
        <is>
          <t>Bolo de Cenoura (kg)</t>
        </is>
      </c>
      <c r="C10" s="6" t="inlineStr">
        <is>
          <t>Bolo de Cenoura (kg)</t>
        </is>
      </c>
      <c r="D10" s="6" t="n">
        <v>12</v>
      </c>
      <c r="E10" s="6" t="n">
        <v>7</v>
      </c>
      <c r="F10" s="7">
        <f>C10+D10+E10</f>
        <v/>
      </c>
      <c r="G10" s="8" t="n">
        <v>45</v>
      </c>
      <c r="H10" s="9">
        <f>F10*(1+G10/100)</f>
        <v/>
      </c>
      <c r="I10" s="8" t="n">
        <v>8.5</v>
      </c>
      <c r="J10" s="10">
        <f>H10*(1+I10/100)</f>
        <v/>
      </c>
      <c r="K10" s="6" t="n">
        <v>38</v>
      </c>
      <c r="L10" s="4">
        <f>IF(J10&lt;K10,"✓ COMPETITIVO",IF(J10&gt;K10*1.1,"✗ CARO","≈ OK"))</f>
        <v/>
      </c>
    </row>
    <row r="11">
      <c r="A11" s="4" t="inlineStr">
        <is>
          <t>P007</t>
        </is>
      </c>
      <c r="B11" s="5" t="inlineStr">
        <is>
          <t>Empadão de Frango</t>
        </is>
      </c>
      <c r="C11" s="6" t="inlineStr">
        <is>
          <t>Empadão de Frango</t>
        </is>
      </c>
      <c r="D11" s="6" t="n">
        <v>25</v>
      </c>
      <c r="E11" s="6" t="n">
        <v>15</v>
      </c>
      <c r="F11" s="7">
        <f>C11+D11+E11</f>
        <v/>
      </c>
      <c r="G11" s="8" t="n">
        <v>52</v>
      </c>
      <c r="H11" s="9">
        <f>F11*(1+G11/100)</f>
        <v/>
      </c>
      <c r="I11" s="8" t="n">
        <v>8.5</v>
      </c>
      <c r="J11" s="10">
        <f>H11*(1+I11/100)</f>
        <v/>
      </c>
      <c r="K11" s="6" t="n">
        <v>82</v>
      </c>
      <c r="L11" s="4">
        <f>IF(J11&lt;K11,"✓ COMPETITIVO",IF(J11&gt;K11*1.1,"✗ CARO","≈ OK"))</f>
        <v/>
      </c>
    </row>
    <row r="12">
      <c r="A12" s="4" t="inlineStr">
        <is>
          <t>P008</t>
        </is>
      </c>
      <c r="B12" s="5" t="inlineStr">
        <is>
          <t>Quiche de Legumes</t>
        </is>
      </c>
      <c r="C12" s="6" t="inlineStr">
        <is>
          <t>Quiche de Legumes</t>
        </is>
      </c>
      <c r="D12" s="6" t="n">
        <v>20</v>
      </c>
      <c r="E12" s="6" t="n">
        <v>10</v>
      </c>
      <c r="F12" s="7">
        <f>C12+D12+E12</f>
        <v/>
      </c>
      <c r="G12" s="8" t="n">
        <v>50</v>
      </c>
      <c r="H12" s="9">
        <f>F12*(1+G12/100)</f>
        <v/>
      </c>
      <c r="I12" s="8" t="n">
        <v>8.5</v>
      </c>
      <c r="J12" s="10">
        <f>H12*(1+I12/100)</f>
        <v/>
      </c>
      <c r="K12" s="6" t="n">
        <v>62</v>
      </c>
      <c r="L12" s="4">
        <f>IF(J12&lt;K12,"✓ COMPETITIVO",IF(J12&gt;K12*1.1,"✗ CARO","≈ OK"))</f>
        <v/>
      </c>
    </row>
    <row r="13">
      <c r="A13" s="4" t="inlineStr">
        <is>
          <t>P009</t>
        </is>
      </c>
      <c r="B13" s="5" t="inlineStr">
        <is>
          <t>Brownie (bandeja)</t>
        </is>
      </c>
      <c r="C13" s="6" t="inlineStr">
        <is>
          <t>Brownie (bandeja)</t>
        </is>
      </c>
      <c r="D13" s="6" t="n">
        <v>16</v>
      </c>
      <c r="E13" s="6" t="n">
        <v>6</v>
      </c>
      <c r="F13" s="7">
        <f>C13+D13+E13</f>
        <v/>
      </c>
      <c r="G13" s="8" t="n">
        <v>60</v>
      </c>
      <c r="H13" s="9">
        <f>F13*(1+G13/100)</f>
        <v/>
      </c>
      <c r="I13" s="8" t="n">
        <v>8.5</v>
      </c>
      <c r="J13" s="10">
        <f>H13*(1+I13/100)</f>
        <v/>
      </c>
      <c r="K13" s="6" t="n">
        <v>48</v>
      </c>
      <c r="L13" s="4">
        <f>IF(J13&lt;K13,"✓ COMPETITIVO",IF(J13&gt;K13*1.1,"✗ CARO","≈ OK"))</f>
        <v/>
      </c>
    </row>
    <row r="14">
      <c r="A14" s="4" t="inlineStr">
        <is>
          <t>P010</t>
        </is>
      </c>
      <c r="B14" s="5" t="inlineStr">
        <is>
          <t>Cookies (dúzia)</t>
        </is>
      </c>
      <c r="C14" s="6" t="inlineStr">
        <is>
          <t>Cookies (dúzia)</t>
        </is>
      </c>
      <c r="D14" s="6" t="n">
        <v>14</v>
      </c>
      <c r="E14" s="6" t="n">
        <v>4</v>
      </c>
      <c r="F14" s="7">
        <f>C14+D14+E14</f>
        <v/>
      </c>
      <c r="G14" s="8" t="n">
        <v>55</v>
      </c>
      <c r="H14" s="9">
        <f>F14*(1+G14/100)</f>
        <v/>
      </c>
      <c r="I14" s="8" t="n">
        <v>8.5</v>
      </c>
      <c r="J14" s="10">
        <f>H14*(1+I14/100)</f>
        <v/>
      </c>
      <c r="K14" s="6" t="n">
        <v>35</v>
      </c>
      <c r="L14" s="4">
        <f>IF(J14&lt;K14,"✓ COMPETITIVO",IF(J14&gt;K14*1.1,"✗ CARO","≈ OK"))</f>
        <v/>
      </c>
    </row>
    <row r="15">
      <c r="A15" s="11" t="inlineStr">
        <is>
          <t>TOTAIS/MÉDIAS</t>
        </is>
      </c>
      <c r="B15" s="12" t="n"/>
      <c r="C15" s="13">
        <f>SUM(C5:C14)</f>
        <v/>
      </c>
      <c r="D15" s="13">
        <f>SUM(D5:D14)</f>
        <v/>
      </c>
      <c r="E15" s="13">
        <f>SUM(E5:E14)</f>
        <v/>
      </c>
      <c r="F15" s="13">
        <f>SUM(F5:F14)</f>
        <v/>
      </c>
      <c r="G15" s="14">
        <f>AVERAGE(G5:G14)</f>
        <v/>
      </c>
      <c r="H15" s="13">
        <f>SUM(H5:H14)</f>
        <v/>
      </c>
      <c r="I15" s="14">
        <f>AVERAGE(I5:I14)</f>
        <v/>
      </c>
      <c r="J15" s="13">
        <f>SUM(J5:J14)</f>
        <v/>
      </c>
      <c r="K15" s="15" t="n"/>
      <c r="L15" s="15" t="n"/>
    </row>
    <row r="17">
      <c r="A17" s="16" t="inlineStr">
        <is>
          <t>INDICADORES DE PRECIFICAÇÃO</t>
        </is>
      </c>
    </row>
    <row r="18">
      <c r="A18" s="17" t="inlineStr">
        <is>
          <t>Produto Mais Lucrativo:</t>
        </is>
      </c>
      <c r="B18" s="5">
        <f>INDEX(B5:B14,MATCH(MAX(G5:G14),G5:G14,0))</f>
        <v/>
      </c>
    </row>
    <row r="19">
      <c r="A19" s="17" t="inlineStr">
        <is>
          <t>Maior Margem (%):</t>
        </is>
      </c>
      <c r="B19" s="18">
        <f>MAX(G5:G14)</f>
        <v/>
      </c>
    </row>
    <row r="20">
      <c r="A20" s="17" t="inlineStr">
        <is>
          <t>Produto Menos Competitivo:</t>
        </is>
      </c>
      <c r="B20" s="5">
        <f>INDEX(B5:B14,MATCH(MAX(J5:J14-K5:K14),J5:J14-K5:K14,0))</f>
        <v/>
      </c>
    </row>
    <row r="21">
      <c r="A21" s="17" t="inlineStr">
        <is>
          <t>Preço Médio Final:</t>
        </is>
      </c>
      <c r="B21" s="19">
        <f>AVERAGE(J5:J14)</f>
        <v/>
      </c>
    </row>
  </sheetData>
  <mergeCells count="8">
    <mergeCell ref="A1:L1"/>
    <mergeCell ref="A2:L2"/>
    <mergeCell ref="A15:B15"/>
    <mergeCell ref="A17:D17"/>
    <mergeCell ref="C18:D18"/>
    <mergeCell ref="C19:D19"/>
    <mergeCell ref="C20:D20"/>
    <mergeCell ref="C21:D2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0"/>
  <sheetViews>
    <sheetView showGridLines="0"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20" t="inlineStr">
        <is>
          <t>COMO USAR ESTA PLANILHA DE PRECIFICAÇÃO</t>
        </is>
      </c>
    </row>
    <row r="2">
      <c r="A2" s="21" t="inlineStr"/>
    </row>
    <row r="3">
      <c r="A3" s="22" t="inlineStr">
        <is>
          <t>1. PREENCHA OS CAMPOS AMARELOS:</t>
        </is>
      </c>
    </row>
    <row r="4">
      <c r="A4" s="21" t="inlineStr">
        <is>
          <t xml:space="preserve">   • Custo de Matéria-Prima: quanto você gasta com ingredientes/materiais</t>
        </is>
      </c>
    </row>
    <row r="5">
      <c r="A5" s="21" t="inlineStr">
        <is>
          <t xml:space="preserve">   • Custo de Mão de Obra: valor do trabalho para produzir</t>
        </is>
      </c>
    </row>
    <row r="6">
      <c r="A6" s="21" t="inlineStr">
        <is>
          <t xml:space="preserve">   • Outras Despesas: embalagem, energia, água, etc.</t>
        </is>
      </c>
    </row>
    <row r="7">
      <c r="A7" s="21" t="inlineStr">
        <is>
          <t xml:space="preserve">   • Margem de Lucro (%): quanto você quer ganhar sobre o custo</t>
        </is>
      </c>
    </row>
    <row r="8">
      <c r="A8" s="21" t="inlineStr">
        <is>
          <t xml:space="preserve">   • Impostos (%): percentual de impostos (ex: Simples Nacional)</t>
        </is>
      </c>
    </row>
    <row r="9">
      <c r="A9" s="21" t="inlineStr">
        <is>
          <t xml:space="preserve">   • Preço Concorrente: quanto o concorrente cobra pelo mesmo produto</t>
        </is>
      </c>
    </row>
    <row r="10">
      <c r="A10" s="21" t="inlineStr"/>
    </row>
    <row r="11">
      <c r="A11" s="22" t="inlineStr">
        <is>
          <t>2. OS CÁLCULOS SÃO AUTOMÁTICOS:</t>
        </is>
      </c>
    </row>
    <row r="12">
      <c r="A12" s="21" t="inlineStr">
        <is>
          <t xml:space="preserve">   • Custo Total = soma de todos os custos</t>
        </is>
      </c>
    </row>
    <row r="13">
      <c r="A13" s="21" t="inlineStr">
        <is>
          <t xml:space="preserve">   • Preço de Venda = Custo Total + Margem de Lucro</t>
        </is>
      </c>
    </row>
    <row r="14">
      <c r="A14" s="21" t="inlineStr">
        <is>
          <t xml:space="preserve">   • Preço Final = Preço de Venda + Impostos</t>
        </is>
      </c>
    </row>
    <row r="15">
      <c r="A15" s="21" t="inlineStr">
        <is>
          <t xml:space="preserve">   • Competitividade = compara seu preço com o do concorrente</t>
        </is>
      </c>
    </row>
    <row r="16">
      <c r="A16" s="21" t="inlineStr"/>
    </row>
    <row r="17">
      <c r="A17" s="22" t="inlineStr">
        <is>
          <t>3. INDICADORES:</t>
        </is>
      </c>
    </row>
    <row r="18">
      <c r="A18" s="21" t="inlineStr">
        <is>
          <t xml:space="preserve">   • Acompanhe qual produto é mais lucrativo</t>
        </is>
      </c>
    </row>
    <row r="19">
      <c r="A19" s="21" t="inlineStr">
        <is>
          <t xml:space="preserve">   • Veja qual está menos competitivo no mercado</t>
        </is>
      </c>
    </row>
    <row r="20">
      <c r="A20" s="21" t="inlineStr">
        <is>
          <t xml:space="preserve">   • Analise o preço médio dos seus produtos</t>
        </is>
      </c>
    </row>
    <row r="21">
      <c r="A21" s="21" t="inlineStr"/>
    </row>
    <row r="22">
      <c r="A22" s="22" t="inlineStr">
        <is>
          <t>4. DICAS IMPORTANTES:</t>
        </is>
      </c>
    </row>
    <row r="23">
      <c r="A23" s="21" t="inlineStr">
        <is>
          <t xml:space="preserve">   • Revise seus custos mensalmente</t>
        </is>
      </c>
    </row>
    <row r="24">
      <c r="A24" s="21" t="inlineStr">
        <is>
          <t xml:space="preserve">   • Pesquise preços da concorrência regularmente</t>
        </is>
      </c>
    </row>
    <row r="25">
      <c r="A25" s="21" t="inlineStr">
        <is>
          <t xml:space="preserve">   • Margem típica varia de 30% a 100% dependendo do setor</t>
        </is>
      </c>
    </row>
    <row r="26">
      <c r="A26" s="21" t="inlineStr">
        <is>
          <t xml:space="preserve">   • Produtos "CARO" podem perder vendas</t>
        </is>
      </c>
    </row>
    <row r="27">
      <c r="A27" s="21" t="inlineStr">
        <is>
          <t xml:space="preserve">   • Use a planilha para simular cenários (e se eu reduzir custos?)</t>
        </is>
      </c>
    </row>
    <row r="28">
      <c r="A28" s="21" t="inlineStr"/>
    </row>
    <row r="29">
      <c r="A29" s="23" t="inlineStr">
        <is>
          <t>CÉLULAS AMARELAS = Você preenche</t>
        </is>
      </c>
    </row>
    <row r="30">
      <c r="A30" s="23" t="inlineStr">
        <is>
          <t>CÉLULAS BRANCAS = Calculadas automaticamente (não alterar)</t>
        </is>
      </c>
    </row>
  </sheetData>
  <mergeCells count="30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2026-02-06T00:12:49Z</dcterms:created>
  <dcterms:modified xmlns:dcterms="http://purl.org/dc/terms/" xmlns:xsi="http://www.w3.org/2001/XMLSchema-instance" xsi:type="dcterms:W3CDTF">2026-02-06T00:12:49Z</dcterms:modified>
</cp:coreProperties>
</file>