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ciente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0" fillId="3" borderId="1" pivotButton="0" quotePrefix="0" xfId="0"/>
    <xf numFmtId="0" fontId="0" fillId="0" borderId="1" pivotButton="0" quotePrefix="0" xfId="0"/>
    <xf numFmtId="0" fontId="0" fillId="3" borderId="1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2" fillId="0" borderId="1" pivotButton="0" quotePrefix="0" xfId="0"/>
    <xf numFmtId="0" fontId="2" fillId="4" borderId="1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16" customWidth="1" min="3" max="3"/>
    <col width="8" customWidth="1" min="4" max="4"/>
    <col width="16" customWidth="1" min="5" max="5"/>
    <col width="28" customWidth="1" min="6" max="6"/>
    <col width="14" customWidth="1" min="7" max="7"/>
    <col width="16" customWidth="1" min="8" max="8"/>
    <col width="16" customWidth="1" min="9" max="9"/>
    <col width="22" customWidth="1" min="10" max="10"/>
    <col width="18" customWidth="1" min="11" max="11"/>
    <col width="35" customWidth="1" min="12" max="12"/>
  </cols>
  <sheetData>
    <row r="1">
      <c r="A1" s="1" t="inlineStr">
        <is>
          <t>ID</t>
        </is>
      </c>
      <c r="B1" s="1" t="inlineStr">
        <is>
          <t>Nome do Paciente</t>
        </is>
      </c>
      <c r="C1" s="1" t="inlineStr">
        <is>
          <t>Data Nascimento</t>
        </is>
      </c>
      <c r="D1" s="1" t="inlineStr">
        <is>
          <t>Idade</t>
        </is>
      </c>
      <c r="E1" s="1" t="inlineStr">
        <is>
          <t>Telefone</t>
        </is>
      </c>
      <c r="F1" s="1" t="inlineStr">
        <is>
          <t>Email</t>
        </is>
      </c>
      <c r="G1" s="1" t="inlineStr">
        <is>
          <t>Data Cadastro</t>
        </is>
      </c>
      <c r="H1" s="1" t="inlineStr">
        <is>
          <t>Última Consulta</t>
        </is>
      </c>
      <c r="I1" s="1" t="inlineStr">
        <is>
          <t>Próxima Consulta</t>
        </is>
      </c>
      <c r="J1" s="1" t="inlineStr">
        <is>
          <t>Diagnóstico</t>
        </is>
      </c>
      <c r="K1" s="1" t="inlineStr">
        <is>
          <t>Status</t>
        </is>
      </c>
      <c r="L1" s="1" t="inlineStr">
        <is>
          <t>Observações</t>
        </is>
      </c>
    </row>
    <row r="2">
      <c r="A2" s="2" t="n">
        <v>1</v>
      </c>
      <c r="B2" s="3" t="inlineStr">
        <is>
          <t>Maria Silva Santos</t>
        </is>
      </c>
      <c r="C2" s="4" t="inlineStr">
        <is>
          <t>18/12/1993</t>
        </is>
      </c>
      <c r="D2" s="4">
        <f>DATEDIF(C2,TODAY(),"Y")</f>
        <v/>
      </c>
      <c r="E2" s="5" t="inlineStr">
        <is>
          <t>(85) 96718-9016</t>
        </is>
      </c>
      <c r="F2" s="3" t="inlineStr">
        <is>
          <t>maria.silva@email.com</t>
        </is>
      </c>
      <c r="G2" s="4" t="inlineStr">
        <is>
          <t>04/03/2024</t>
        </is>
      </c>
      <c r="H2" s="4" t="inlineStr">
        <is>
          <t>05/12/2025</t>
        </is>
      </c>
      <c r="I2" s="4" t="inlineStr">
        <is>
          <t>06/03/2026</t>
        </is>
      </c>
      <c r="J2" s="3" t="inlineStr">
        <is>
          <t>Asma Brônquica</t>
        </is>
      </c>
      <c r="K2" s="2" t="inlineStr">
        <is>
          <t>Alta Médica</t>
        </is>
      </c>
      <c r="L2" s="3" t="inlineStr">
        <is>
          <t>Encaminhado para especialista</t>
        </is>
      </c>
    </row>
    <row r="3">
      <c r="A3" s="2" t="n">
        <v>2</v>
      </c>
      <c r="B3" s="3" t="inlineStr">
        <is>
          <t>João Pedro Oliveira</t>
        </is>
      </c>
      <c r="C3" s="4" t="inlineStr">
        <is>
          <t>03/01/1962</t>
        </is>
      </c>
      <c r="D3" s="4">
        <f>DATEDIF(C3,TODAY(),"Y")</f>
        <v/>
      </c>
      <c r="E3" s="5" t="inlineStr">
        <is>
          <t>(31) 97085-5986</t>
        </is>
      </c>
      <c r="F3" s="3" t="inlineStr">
        <is>
          <t>joão.pedro@email.com</t>
        </is>
      </c>
      <c r="G3" s="4" t="inlineStr">
        <is>
          <t>24/03/2025</t>
        </is>
      </c>
      <c r="H3" s="4" t="inlineStr">
        <is>
          <t>20/12/2025</t>
        </is>
      </c>
      <c r="I3" s="4" t="inlineStr">
        <is>
          <t>04/03/2026</t>
        </is>
      </c>
      <c r="J3" s="3" t="inlineStr">
        <is>
          <t>Hipotireoidismo</t>
        </is>
      </c>
      <c r="K3" s="2" t="inlineStr">
        <is>
          <t>Acompanhamento</t>
        </is>
      </c>
      <c r="L3" s="3" t="inlineStr">
        <is>
          <t>Necessita acompanhamento mensal</t>
        </is>
      </c>
    </row>
    <row r="4">
      <c r="A4" s="2" t="n">
        <v>3</v>
      </c>
      <c r="B4" s="3" t="inlineStr">
        <is>
          <t>Ana Carolina Costa</t>
        </is>
      </c>
      <c r="C4" s="4" t="inlineStr">
        <is>
          <t>30/06/1996</t>
        </is>
      </c>
      <c r="D4" s="4">
        <f>DATEDIF(C4,TODAY(),"Y")</f>
        <v/>
      </c>
      <c r="E4" s="5" t="inlineStr">
        <is>
          <t>(85) 95546-3088</t>
        </is>
      </c>
      <c r="F4" s="3" t="inlineStr">
        <is>
          <t>ana.carolina@email.com</t>
        </is>
      </c>
      <c r="G4" s="4" t="inlineStr">
        <is>
          <t>31/03/2024</t>
        </is>
      </c>
      <c r="H4" s="4" t="inlineStr">
        <is>
          <t>20/01/2026</t>
        </is>
      </c>
      <c r="I4" s="4" t="inlineStr">
        <is>
          <t>14/02/2026</t>
        </is>
      </c>
      <c r="J4" s="3" t="inlineStr">
        <is>
          <t>Artrite Reumatoide</t>
        </is>
      </c>
      <c r="K4" s="2" t="inlineStr">
        <is>
          <t>Acompanhamento</t>
        </is>
      </c>
      <c r="L4" s="3" t="inlineStr">
        <is>
          <t>Requer monitoramento constante</t>
        </is>
      </c>
    </row>
    <row r="5">
      <c r="A5" s="2" t="n">
        <v>4</v>
      </c>
      <c r="B5" s="3" t="inlineStr">
        <is>
          <t>Carlos Eduardo Ferreira</t>
        </is>
      </c>
      <c r="C5" s="4" t="inlineStr">
        <is>
          <t>08/04/1994</t>
        </is>
      </c>
      <c r="D5" s="4">
        <f>DATEDIF(C5,TODAY(),"Y")</f>
        <v/>
      </c>
      <c r="E5" s="5" t="inlineStr">
        <is>
          <t>(11) 91432-8924</t>
        </is>
      </c>
      <c r="F5" s="3" t="inlineStr">
        <is>
          <t>carlos.eduardo@email.com</t>
        </is>
      </c>
      <c r="G5" s="4" t="inlineStr">
        <is>
          <t>01/11/2024</t>
        </is>
      </c>
      <c r="H5" s="4" t="inlineStr">
        <is>
          <t>29/11/2025</t>
        </is>
      </c>
      <c r="I5" s="4" t="inlineStr">
        <is>
          <t>11/03/2026</t>
        </is>
      </c>
      <c r="J5" s="3" t="inlineStr">
        <is>
          <t>Hipertensão Arterial</t>
        </is>
      </c>
      <c r="K5" s="2" t="inlineStr">
        <is>
          <t>Retorno Agendado</t>
        </is>
      </c>
      <c r="L5" s="3" t="inlineStr">
        <is>
          <t>Controle de pressão arterial</t>
        </is>
      </c>
    </row>
    <row r="6">
      <c r="A6" s="2" t="n">
        <v>5</v>
      </c>
      <c r="B6" s="3" t="inlineStr">
        <is>
          <t>Juliana Souza Lima</t>
        </is>
      </c>
      <c r="C6" s="4" t="inlineStr">
        <is>
          <t>26/01/1979</t>
        </is>
      </c>
      <c r="D6" s="4">
        <f>DATEDIF(C6,TODAY(),"Y")</f>
        <v/>
      </c>
      <c r="E6" s="5" t="inlineStr">
        <is>
          <t>(31) 97078-4638</t>
        </is>
      </c>
      <c r="F6" s="3" t="inlineStr">
        <is>
          <t>juliana.souza@email.com</t>
        </is>
      </c>
      <c r="G6" s="4" t="inlineStr">
        <is>
          <t>22/07/2025</t>
        </is>
      </c>
      <c r="H6" s="4" t="inlineStr">
        <is>
          <t>26/11/2025</t>
        </is>
      </c>
      <c r="I6" s="4" t="inlineStr">
        <is>
          <t>18/02/2026</t>
        </is>
      </c>
      <c r="J6" s="3" t="inlineStr">
        <is>
          <t>Rinite Alérgica</t>
        </is>
      </c>
      <c r="K6" s="2" t="inlineStr">
        <is>
          <t>Alta Médica</t>
        </is>
      </c>
      <c r="L6" s="3" t="inlineStr">
        <is>
          <t>Aguardando resultados de exames</t>
        </is>
      </c>
    </row>
    <row r="7">
      <c r="A7" s="2" t="n">
        <v>6</v>
      </c>
      <c r="B7" s="3" t="inlineStr">
        <is>
          <t>Roberto Alves Martins</t>
        </is>
      </c>
      <c r="C7" s="4" t="inlineStr">
        <is>
          <t>20/04/1953</t>
        </is>
      </c>
      <c r="D7" s="4">
        <f>DATEDIF(C7,TODAY(),"Y")</f>
        <v/>
      </c>
      <c r="E7" s="5" t="inlineStr">
        <is>
          <t>(31) 96937-9631</t>
        </is>
      </c>
      <c r="F7" s="3" t="inlineStr">
        <is>
          <t>roberto.alves@email.com</t>
        </is>
      </c>
      <c r="G7" s="4" t="inlineStr">
        <is>
          <t>24/03/2025</t>
        </is>
      </c>
      <c r="H7" s="4" t="inlineStr">
        <is>
          <t>25/11/2025</t>
        </is>
      </c>
      <c r="I7" s="4" t="inlineStr">
        <is>
          <t>22/02/2026</t>
        </is>
      </c>
      <c r="J7" s="3" t="inlineStr">
        <is>
          <t>Rinite Alérgica</t>
        </is>
      </c>
      <c r="K7" s="2" t="inlineStr">
        <is>
          <t>Em Tratamento</t>
        </is>
      </c>
      <c r="L7" s="3" t="inlineStr">
        <is>
          <t>Necessita acompanhamento mensal</t>
        </is>
      </c>
    </row>
    <row r="8">
      <c r="A8" s="2" t="n">
        <v>7</v>
      </c>
      <c r="B8" s="3" t="inlineStr">
        <is>
          <t>Fernanda Rodrigues Pereira</t>
        </is>
      </c>
      <c r="C8" s="4" t="inlineStr">
        <is>
          <t>26/09/1977</t>
        </is>
      </c>
      <c r="D8" s="4">
        <f>DATEDIF(C8,TODAY(),"Y")</f>
        <v/>
      </c>
      <c r="E8" s="5" t="inlineStr">
        <is>
          <t>(61) 97024-5582</t>
        </is>
      </c>
      <c r="F8" s="3" t="inlineStr">
        <is>
          <t>fernanda.rodrigues@email.com</t>
        </is>
      </c>
      <c r="G8" s="4" t="inlineStr">
        <is>
          <t>20/07/2024</t>
        </is>
      </c>
      <c r="H8" s="4" t="inlineStr">
        <is>
          <t>05/01/2026</t>
        </is>
      </c>
      <c r="I8" s="4" t="inlineStr">
        <is>
          <t>14/02/2026</t>
        </is>
      </c>
      <c r="J8" s="3" t="inlineStr">
        <is>
          <t>Diabetes Tipo 2</t>
        </is>
      </c>
      <c r="K8" s="2" t="inlineStr">
        <is>
          <t>Em Tratamento</t>
        </is>
      </c>
      <c r="L8" s="3" t="inlineStr">
        <is>
          <t>Necessita acompanhamento mensal</t>
        </is>
      </c>
    </row>
    <row r="9">
      <c r="A9" s="2" t="n">
        <v>8</v>
      </c>
      <c r="B9" s="3" t="inlineStr">
        <is>
          <t>Paulo Henrique Santos</t>
        </is>
      </c>
      <c r="C9" s="4" t="inlineStr">
        <is>
          <t>18/02/1958</t>
        </is>
      </c>
      <c r="D9" s="4">
        <f>DATEDIF(C9,TODAY(),"Y")</f>
        <v/>
      </c>
      <c r="E9" s="5" t="inlineStr">
        <is>
          <t>(71) 96542-7882</t>
        </is>
      </c>
      <c r="F9" s="3" t="inlineStr">
        <is>
          <t>paulo.henrique@email.com</t>
        </is>
      </c>
      <c r="G9" s="4" t="inlineStr">
        <is>
          <t>24/12/2024</t>
        </is>
      </c>
      <c r="H9" s="4" t="inlineStr">
        <is>
          <t>23/12/2025</t>
        </is>
      </c>
      <c r="I9" s="4" t="inlineStr">
        <is>
          <t>13/02/2026</t>
        </is>
      </c>
      <c r="J9" s="3" t="inlineStr">
        <is>
          <t>Gastrite Crônica</t>
        </is>
      </c>
      <c r="K9" s="2" t="inlineStr">
        <is>
          <t>Em Tratamento</t>
        </is>
      </c>
      <c r="L9" s="3" t="inlineStr">
        <is>
          <t>Encaminhado para especialista</t>
        </is>
      </c>
    </row>
    <row r="10">
      <c r="A10" s="2" t="n">
        <v>9</v>
      </c>
      <c r="B10" s="3" t="inlineStr">
        <is>
          <t>Beatriz Almeida Silva</t>
        </is>
      </c>
      <c r="C10" s="4" t="inlineStr">
        <is>
          <t>11/02/1966</t>
        </is>
      </c>
      <c r="D10" s="4">
        <f>DATEDIF(C10,TODAY(),"Y")</f>
        <v/>
      </c>
      <c r="E10" s="5" t="inlineStr">
        <is>
          <t>(61) 94370-3261</t>
        </is>
      </c>
      <c r="F10" s="3" t="inlineStr">
        <is>
          <t>beatriz.almeida@email.com</t>
        </is>
      </c>
      <c r="G10" s="4" t="inlineStr">
        <is>
          <t>25/12/2024</t>
        </is>
      </c>
      <c r="H10" s="4" t="inlineStr">
        <is>
          <t>21/12/2025</t>
        </is>
      </c>
      <c r="I10" s="4" t="inlineStr">
        <is>
          <t>25/03/2026</t>
        </is>
      </c>
      <c r="J10" s="3" t="inlineStr">
        <is>
          <t>Hipotireoidismo</t>
        </is>
      </c>
      <c r="K10" s="2" t="inlineStr">
        <is>
          <t>Em Tratamento</t>
        </is>
      </c>
      <c r="L10" s="3" t="inlineStr">
        <is>
          <t>Exames laboratoriais em dia</t>
        </is>
      </c>
    </row>
    <row r="11">
      <c r="A11" s="2" t="n">
        <v>10</v>
      </c>
      <c r="B11" s="3" t="inlineStr">
        <is>
          <t>Rafael Santos Costa</t>
        </is>
      </c>
      <c r="C11" s="4" t="inlineStr">
        <is>
          <t>12/05/1968</t>
        </is>
      </c>
      <c r="D11" s="4">
        <f>DATEDIF(C11,TODAY(),"Y")</f>
        <v/>
      </c>
      <c r="E11" s="5" t="inlineStr">
        <is>
          <t>(71) 98130-7652</t>
        </is>
      </c>
      <c r="F11" s="3" t="inlineStr">
        <is>
          <t>rafael.santos@email.com</t>
        </is>
      </c>
      <c r="G11" s="4" t="inlineStr">
        <is>
          <t>19/04/2024</t>
        </is>
      </c>
      <c r="H11" s="4" t="inlineStr">
        <is>
          <t>17/01/2026</t>
        </is>
      </c>
      <c r="I11" s="4" t="inlineStr">
        <is>
          <t>22/02/2026</t>
        </is>
      </c>
      <c r="J11" s="3" t="inlineStr">
        <is>
          <t>Rinite Alérgica</t>
        </is>
      </c>
      <c r="K11" s="2" t="inlineStr">
        <is>
          <t>Em Tratamento</t>
        </is>
      </c>
      <c r="L11" s="3" t="inlineStr">
        <is>
          <t>Necessita acompanhamento mensal</t>
        </is>
      </c>
    </row>
    <row r="12">
      <c r="A12" s="2" t="n">
        <v>11</v>
      </c>
      <c r="B12" s="3" t="inlineStr">
        <is>
          <t>Camila Oliveira Rocha</t>
        </is>
      </c>
      <c r="C12" s="4" t="inlineStr">
        <is>
          <t>06/04/1979</t>
        </is>
      </c>
      <c r="D12" s="4">
        <f>DATEDIF(C12,TODAY(),"Y")</f>
        <v/>
      </c>
      <c r="E12" s="5" t="inlineStr">
        <is>
          <t>(85) 97727-8950</t>
        </is>
      </c>
      <c r="F12" s="3" t="inlineStr">
        <is>
          <t>camila.oliveira@email.com</t>
        </is>
      </c>
      <c r="G12" s="4" t="inlineStr">
        <is>
          <t>25/07/2024</t>
        </is>
      </c>
      <c r="H12" s="4" t="inlineStr">
        <is>
          <t>07/11/2025</t>
        </is>
      </c>
      <c r="I12" s="4" t="inlineStr">
        <is>
          <t>20/03/2026</t>
        </is>
      </c>
      <c r="J12" s="3" t="inlineStr">
        <is>
          <t>Hipotireoidismo</t>
        </is>
      </c>
      <c r="K12" s="2" t="inlineStr">
        <is>
          <t>Retorno Agendado</t>
        </is>
      </c>
      <c r="L12" s="3" t="inlineStr">
        <is>
          <t>Controle de pressão arterial</t>
        </is>
      </c>
    </row>
    <row r="13">
      <c r="A13" s="2" t="n">
        <v>12</v>
      </c>
      <c r="B13" s="3" t="inlineStr">
        <is>
          <t>Lucas Ferreira Dias</t>
        </is>
      </c>
      <c r="C13" s="4" t="inlineStr">
        <is>
          <t>21/03/1981</t>
        </is>
      </c>
      <c r="D13" s="4">
        <f>DATEDIF(C13,TODAY(),"Y")</f>
        <v/>
      </c>
      <c r="E13" s="5" t="inlineStr">
        <is>
          <t>(31) 99112-2157</t>
        </is>
      </c>
      <c r="F13" s="3" t="inlineStr">
        <is>
          <t>lucas.ferreira@email.com</t>
        </is>
      </c>
      <c r="G13" s="4" t="inlineStr">
        <is>
          <t>24/07/2024</t>
        </is>
      </c>
      <c r="H13" s="4" t="inlineStr">
        <is>
          <t>13/11/2025</t>
        </is>
      </c>
      <c r="I13" s="4" t="inlineStr">
        <is>
          <t>26/03/2026</t>
        </is>
      </c>
      <c r="J13" s="3" t="inlineStr">
        <is>
          <t>Ansiedade</t>
        </is>
      </c>
      <c r="K13" s="2" t="inlineStr">
        <is>
          <t>Alta Médica</t>
        </is>
      </c>
      <c r="L13" s="3" t="inlineStr">
        <is>
          <t>Exames laboratoriais em dia</t>
        </is>
      </c>
    </row>
    <row r="14">
      <c r="A14" s="2" t="n">
        <v>13</v>
      </c>
      <c r="B14" s="3" t="inlineStr">
        <is>
          <t>Patricia Lima Cardoso</t>
        </is>
      </c>
      <c r="C14" s="4" t="inlineStr">
        <is>
          <t>25/03/1970</t>
        </is>
      </c>
      <c r="D14" s="4">
        <f>DATEDIF(C14,TODAY(),"Y")</f>
        <v/>
      </c>
      <c r="E14" s="5" t="inlineStr">
        <is>
          <t>(41) 95800-6402</t>
        </is>
      </c>
      <c r="F14" s="3" t="inlineStr">
        <is>
          <t>patricia.lima@email.com</t>
        </is>
      </c>
      <c r="G14" s="4" t="inlineStr">
        <is>
          <t>01/07/2025</t>
        </is>
      </c>
      <c r="H14" s="4" t="inlineStr">
        <is>
          <t>13/11/2025</t>
        </is>
      </c>
      <c r="I14" s="4" t="inlineStr">
        <is>
          <t>26/03/2026</t>
        </is>
      </c>
      <c r="J14" s="3" t="inlineStr">
        <is>
          <t>Enxaqueca Crônica</t>
        </is>
      </c>
      <c r="K14" s="2" t="inlineStr">
        <is>
          <t>Acompanhamento</t>
        </is>
      </c>
      <c r="L14" s="3" t="inlineStr">
        <is>
          <t>Encaminhado para especialista</t>
        </is>
      </c>
    </row>
    <row r="15">
      <c r="A15" s="2" t="n">
        <v>14</v>
      </c>
      <c r="B15" s="3" t="inlineStr">
        <is>
          <t>Marcos Vinicius Souza</t>
        </is>
      </c>
      <c r="C15" s="4" t="inlineStr">
        <is>
          <t>07/04/1950</t>
        </is>
      </c>
      <c r="D15" s="4">
        <f>DATEDIF(C15,TODAY(),"Y")</f>
        <v/>
      </c>
      <c r="E15" s="5" t="inlineStr">
        <is>
          <t>(11) 93070-5582</t>
        </is>
      </c>
      <c r="F15" s="3" t="inlineStr">
        <is>
          <t>marcos.vinicius@email.com</t>
        </is>
      </c>
      <c r="G15" s="4" t="inlineStr">
        <is>
          <t>18/03/2024</t>
        </is>
      </c>
      <c r="H15" s="4" t="inlineStr">
        <is>
          <t>12/11/2025</t>
        </is>
      </c>
      <c r="I15" s="4" t="inlineStr">
        <is>
          <t>05/04/2026</t>
        </is>
      </c>
      <c r="J15" s="3" t="inlineStr">
        <is>
          <t>Enxaqueca Crônica</t>
        </is>
      </c>
      <c r="K15" s="2" t="inlineStr">
        <is>
          <t>Em Tratamento</t>
        </is>
      </c>
      <c r="L15" s="3" t="inlineStr">
        <is>
          <t>Ajuste de medicação necessário</t>
        </is>
      </c>
    </row>
    <row r="16">
      <c r="A16" s="2" t="n">
        <v>15</v>
      </c>
      <c r="B16" s="3" t="inlineStr">
        <is>
          <t>Aline Costa Mendes</t>
        </is>
      </c>
      <c r="C16" s="4" t="inlineStr">
        <is>
          <t>02/12/1958</t>
        </is>
      </c>
      <c r="D16" s="4">
        <f>DATEDIF(C16,TODAY(),"Y")</f>
        <v/>
      </c>
      <c r="E16" s="5" t="inlineStr">
        <is>
          <t>(71) 91503-2205</t>
        </is>
      </c>
      <c r="F16" s="3" t="inlineStr">
        <is>
          <t>aline.costa@email.com</t>
        </is>
      </c>
      <c r="G16" s="4" t="inlineStr">
        <is>
          <t>10/07/2024</t>
        </is>
      </c>
      <c r="H16" s="4" t="inlineStr">
        <is>
          <t>12/01/2026</t>
        </is>
      </c>
      <c r="I16" s="4" t="inlineStr">
        <is>
          <t>24/03/2026</t>
        </is>
      </c>
      <c r="J16" s="3" t="inlineStr">
        <is>
          <t>Asma Brônquica</t>
        </is>
      </c>
      <c r="K16" s="2" t="inlineStr">
        <is>
          <t>Ativo</t>
        </is>
      </c>
      <c r="L16" s="3" t="inlineStr">
        <is>
          <t>Exames laboratoriais em dia</t>
        </is>
      </c>
    </row>
    <row r="18">
      <c r="A18" s="6" t="inlineStr">
        <is>
          <t>RESUMO GERAL</t>
        </is>
      </c>
      <c r="B18" s="4" t="n"/>
    </row>
    <row r="19">
      <c r="A19" s="7" t="inlineStr">
        <is>
          <t>Total de Pacientes:</t>
        </is>
      </c>
      <c r="B19" s="8">
        <f>COUNTA(A2:A16)</f>
        <v/>
      </c>
    </row>
    <row r="20">
      <c r="A20" s="7" t="inlineStr">
        <is>
          <t>Idade Média:</t>
        </is>
      </c>
      <c r="B20" s="8">
        <f>ROUND(AVERAGE(D2:D16),0)</f>
        <v/>
      </c>
    </row>
    <row r="21">
      <c r="A21" s="7" t="inlineStr">
        <is>
          <t>Pacientes Ativos:</t>
        </is>
      </c>
      <c r="B21" s="8">
        <f>COUNTIF(K2:K16,"Ativo")</f>
        <v/>
      </c>
    </row>
  </sheetData>
  <mergeCells count="1">
    <mergeCell ref="A18:B18"/>
  </mergeCells>
  <dataValidations count="1">
    <dataValidation sqref="K2:K100" showErrorMessage="1" showInputMessage="1" allowBlank="0" type="list">
      <formula1>"Ativo,Em Tratamento,Alta Médica,Retorno Agendado,Acompanhamento"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9" t="inlineStr">
        <is>
          <t>INSTRUÇÕES DE USO - PLANILHA DE ACOMPANHAMENTO DE PACIENTES</t>
        </is>
      </c>
    </row>
    <row r="3">
      <c r="A3" t="inlineStr"/>
    </row>
    <row r="4">
      <c r="A4" s="10" t="inlineStr">
        <is>
          <t>BEM-VINDO À PLANILHA DE ACOMPANHAMENTO DE PACIENTES!</t>
        </is>
      </c>
    </row>
    <row r="5">
      <c r="A5" t="inlineStr"/>
    </row>
    <row r="6">
      <c r="A6" t="inlineStr">
        <is>
          <t>Esta planilha foi desenvolvida para facilitar o controle e acompanhamento de pacientes em clínicas e consultórios.</t>
        </is>
      </c>
    </row>
    <row r="7">
      <c r="A7" s="10" t="inlineStr"/>
    </row>
    <row r="8">
      <c r="A8" t="inlineStr">
        <is>
          <t>COMO USAR:</t>
        </is>
      </c>
    </row>
    <row r="9">
      <c r="A9" t="inlineStr"/>
    </row>
    <row r="10">
      <c r="A10" t="inlineStr">
        <is>
          <t>1. CÉLULAS AMARELAS: São campos que você pode editar livremente (Nome, Telefone, Email, etc.)</t>
        </is>
      </c>
    </row>
    <row r="11">
      <c r="A11" t="inlineStr"/>
    </row>
    <row r="12">
      <c r="A12" t="inlineStr">
        <is>
          <t>2. CÉLULAS BRANCAS COM FÓRMULAS: Não altere! Elas calculam automaticamente (como Idade).</t>
        </is>
      </c>
    </row>
    <row r="13">
      <c r="A13" t="inlineStr"/>
    </row>
    <row r="14">
      <c r="A14" t="inlineStr">
        <is>
          <t>3. ADICIONAR NOVO PACIENTE:</t>
        </is>
      </c>
    </row>
    <row r="15">
      <c r="A15" t="inlineStr">
        <is>
          <t xml:space="preserve">   - Insira uma nova linha abaixo da última</t>
        </is>
      </c>
    </row>
    <row r="16">
      <c r="A16" t="inlineStr">
        <is>
          <t xml:space="preserve">   - Preencha os dados nas células amarelas</t>
        </is>
      </c>
    </row>
    <row r="17">
      <c r="A17" t="inlineStr">
        <is>
          <t xml:space="preserve">   - O ID e a Idade serão calculados automaticamente</t>
        </is>
      </c>
    </row>
    <row r="18">
      <c r="A18" t="inlineStr"/>
    </row>
    <row r="19">
      <c r="A19" t="inlineStr">
        <is>
          <t>4. COLUNA STATUS: Clique na célula e escolha uma opção da lista suspensa</t>
        </is>
      </c>
    </row>
    <row r="20">
      <c r="A20" t="inlineStr">
        <is>
          <t xml:space="preserve">   Opções: Ativo, Em Tratamento, Alta Médica, Retorno Agendado, Acompanhamento</t>
        </is>
      </c>
    </row>
    <row r="21">
      <c r="A21" t="inlineStr"/>
    </row>
    <row r="22">
      <c r="A22" t="inlineStr">
        <is>
          <t>5. DATAS: Digite no formato DD/MM/AAAA</t>
        </is>
      </c>
    </row>
    <row r="23">
      <c r="A23" t="inlineStr"/>
    </row>
    <row r="24">
      <c r="A24" t="inlineStr">
        <is>
          <t>6. RESUMO GERAL: Atualiza automaticamente com o total de pacientes, idade média e pacientes ativos</t>
        </is>
      </c>
    </row>
    <row r="25">
      <c r="A25" t="inlineStr"/>
    </row>
    <row r="26">
      <c r="A26" t="inlineStr">
        <is>
          <t>7. BACKUP: Faça cópias regulares desta planilha para não perder dados importantes</t>
        </is>
      </c>
    </row>
    <row r="27">
      <c r="A27" t="inlineStr"/>
    </row>
    <row r="28">
      <c r="A28" t="inlineStr">
        <is>
          <t>DICAS:</t>
        </is>
      </c>
    </row>
    <row r="29">
      <c r="A29" t="inlineStr">
        <is>
          <t>- Use a coluna Observações para anotações importantes sobre cada paciente</t>
        </is>
      </c>
    </row>
    <row r="30">
      <c r="A30" t="inlineStr">
        <is>
          <t>- Mantenha as datas de consultas atualizadas para melhor controle</t>
        </is>
      </c>
    </row>
    <row r="31">
      <c r="A31" t="inlineStr">
        <is>
          <t>- Revise regularmente a coluna de Próxima Consulta para não perder agendamentos</t>
        </is>
      </c>
    </row>
    <row r="32">
      <c r="A32" t="inlineStr"/>
    </row>
    <row r="33">
      <c r="A33" t="inlineStr">
        <is>
          <t>ATENÇÃO: Esta planilha é para fins de organização administrativa. Não substitui sistemas</t>
        </is>
      </c>
    </row>
    <row r="34">
      <c r="A34" t="inlineStr">
        <is>
          <t>profissionais de gestão médica e deve ser usada em conformidade com a LGPD.</t>
        </is>
      </c>
    </row>
    <row r="35">
      <c r="A35" t="inlineStr"/>
    </row>
    <row r="36">
      <c r="A36" t="inlineStr">
        <is>
          <t>Desenvolvido para uso gratuito em clínicas e consultórios.</t>
        </is>
      </c>
    </row>
  </sheetData>
  <mergeCells count="35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2026-02-05T23:43:22Z</dcterms:created>
  <dcterms:modified xmlns:dcterms="http://purl.org/dc/terms/" xmlns:xsi="http://www.w3.org/2001/XMLSchema-instance" xsi:type="dcterms:W3CDTF">2026-02-05T23:43:22Z</dcterms:modified>
</cp:coreProperties>
</file>