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dora" sheetId="1" state="visible" r:id="rId1"/>
    <sheet xmlns:r="http://schemas.openxmlformats.org/officeDocument/2006/relationships" name="Instruções" sheetId="2" state="visible" r:id="rId2"/>
    <sheet xmlns:r="http://schemas.openxmlformats.org/officeDocument/2006/relationships" name="Comparação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R$ #,##0.00"/>
    <numFmt numFmtId="165" formatCode="0.00&quot;%&quot;"/>
  </numFmts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1E3A8A"/>
      <sz val="12"/>
    </font>
    <font>
      <b val="1"/>
    </font>
    <font>
      <b val="1"/>
      <color rgb="00FFFFFF"/>
      <sz val="11"/>
    </font>
    <font>
      <b val="1"/>
      <color rgb="001E3A8A"/>
      <sz val="14"/>
    </font>
    <font>
      <b val="1"/>
      <color rgb="001E3A8A"/>
      <sz val="11"/>
    </font>
    <font>
      <sz val="10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1E3A8A"/>
        <bgColor rgb="001E3A8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164" fontId="0" fillId="2" borderId="1" pivotButton="0" quotePrefix="0" xfId="0"/>
    <xf numFmtId="0" fontId="4" fillId="4" borderId="1" applyAlignment="1" pivotButton="0" quotePrefix="0" xfId="0">
      <alignment horizontal="center" vertical="center"/>
    </xf>
    <xf numFmtId="165" fontId="0" fillId="2" borderId="1" pivotButton="0" quotePrefix="0" xfId="0"/>
    <xf numFmtId="0" fontId="0" fillId="0" borderId="1" applyAlignment="1" pivotButton="0" quotePrefix="0" xfId="0">
      <alignment horizontal="center"/>
    </xf>
    <xf numFmtId="164" fontId="0" fillId="0" borderId="1" pivotButton="0" quotePrefix="0" xfId="0"/>
    <xf numFmtId="1" fontId="0" fillId="2" borderId="1" pivotButton="0" quotePrefix="0" xfId="0"/>
    <xf numFmtId="164" fontId="3" fillId="3" borderId="1" pivotButton="0" quotePrefix="0" xfId="0"/>
    <xf numFmtId="165" fontId="3" fillId="3" borderId="1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3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Evolução do Investimento</a:t>
            </a:r>
          </a:p>
        </rich>
      </tx>
    </title>
    <plotArea>
      <lineChart>
        <grouping val="standard"/>
        <ser>
          <idx val="0"/>
          <order val="0"/>
          <tx>
            <strRef>
              <f>'Calculadora'!H6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'Calculadora'!$D$7:$D$126</f>
            </numRef>
          </cat>
          <val>
            <numRef>
              <f>'Calculadora'!$H$7:$H$126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 (R$)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9</col>
      <colOff>0</colOff>
      <row>4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26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3" customWidth="1" min="3" max="3"/>
    <col width="8" customWidth="1" min="4" max="4"/>
    <col width="16" customWidth="1" min="5" max="5"/>
    <col width="14" customWidth="1" min="6" max="6"/>
    <col width="14" customWidth="1" min="7" max="7"/>
    <col width="16" customWidth="1" min="8" max="8"/>
  </cols>
  <sheetData>
    <row r="1">
      <c r="A1" s="1" t="inlineStr">
        <is>
          <t>CALCULADORA DE JUROS COMPOSTOS</t>
        </is>
      </c>
    </row>
    <row r="3">
      <c r="A3" s="2" t="inlineStr">
        <is>
          <t>DADOS DO INVESTIMENTO</t>
        </is>
      </c>
    </row>
    <row r="5">
      <c r="A5" t="inlineStr">
        <is>
          <t>Capital Inicial (R$):</t>
        </is>
      </c>
      <c r="B5" s="3" t="n">
        <v>10000</v>
      </c>
      <c r="D5" s="2" t="inlineStr">
        <is>
          <t>EVOLUÇÃO MENSAL</t>
        </is>
      </c>
    </row>
    <row r="6">
      <c r="A6" t="inlineStr">
        <is>
          <t>Aporte Mensal (R$):</t>
        </is>
      </c>
      <c r="B6" s="3" t="n">
        <v>500</v>
      </c>
      <c r="D6" s="4" t="inlineStr">
        <is>
          <t>Mês</t>
        </is>
      </c>
      <c r="E6" s="4" t="inlineStr">
        <is>
          <t>Saldo Anterior</t>
        </is>
      </c>
      <c r="F6" s="4" t="inlineStr">
        <is>
          <t>Aporte</t>
        </is>
      </c>
      <c r="G6" s="4" t="inlineStr">
        <is>
          <t>Juros</t>
        </is>
      </c>
      <c r="H6" s="4" t="inlineStr">
        <is>
          <t>Saldo Final</t>
        </is>
      </c>
    </row>
    <row r="7">
      <c r="A7" t="inlineStr">
        <is>
          <t>Taxa de Juros (% ao ano):</t>
        </is>
      </c>
      <c r="B7" s="5" t="n">
        <v>12.5</v>
      </c>
      <c r="D7" s="6" t="n">
        <v>1</v>
      </c>
      <c r="E7" s="7">
        <f>$B$5</f>
        <v/>
      </c>
      <c r="F7" s="7">
        <f>$B$6</f>
        <v/>
      </c>
      <c r="G7" s="7">
        <f>(E7+F7)*($B$7/100/12)</f>
        <v/>
      </c>
      <c r="H7" s="7">
        <f>E7+F7+G7</f>
        <v/>
      </c>
    </row>
    <row r="8">
      <c r="A8" t="inlineStr">
        <is>
          <t>Período (anos):</t>
        </is>
      </c>
      <c r="B8" s="8" t="n">
        <v>10</v>
      </c>
      <c r="D8" s="6" t="n">
        <v>2</v>
      </c>
      <c r="E8" s="7">
        <f>H7</f>
        <v/>
      </c>
      <c r="F8" s="7">
        <f>$B$6</f>
        <v/>
      </c>
      <c r="G8" s="7">
        <f>(E8+F8)*($B$7/100/12)</f>
        <v/>
      </c>
      <c r="H8" s="7">
        <f>E8+F8+G8</f>
        <v/>
      </c>
    </row>
    <row r="9">
      <c r="D9" s="6" t="n">
        <v>3</v>
      </c>
      <c r="E9" s="7">
        <f>H8</f>
        <v/>
      </c>
      <c r="F9" s="7">
        <f>$B$6</f>
        <v/>
      </c>
      <c r="G9" s="7">
        <f>(E9+F9)*($B$7/100/12)</f>
        <v/>
      </c>
      <c r="H9" s="7">
        <f>E9+F9+G9</f>
        <v/>
      </c>
    </row>
    <row r="10">
      <c r="A10" s="2" t="inlineStr">
        <is>
          <t>RESULTADOS</t>
        </is>
      </c>
      <c r="D10" s="6" t="n">
        <v>4</v>
      </c>
      <c r="E10" s="7">
        <f>H9</f>
        <v/>
      </c>
      <c r="F10" s="7">
        <f>$B$6</f>
        <v/>
      </c>
      <c r="G10" s="7">
        <f>(E10+F10)*($B$7/100/12)</f>
        <v/>
      </c>
      <c r="H10" s="7">
        <f>E10+F10+G10</f>
        <v/>
      </c>
    </row>
    <row r="11">
      <c r="D11" s="6" t="n">
        <v>5</v>
      </c>
      <c r="E11" s="7">
        <f>H10</f>
        <v/>
      </c>
      <c r="F11" s="7">
        <f>$B$6</f>
        <v/>
      </c>
      <c r="G11" s="7">
        <f>(E11+F11)*($B$7/100/12)</f>
        <v/>
      </c>
      <c r="H11" s="7">
        <f>E11+F11+G11</f>
        <v/>
      </c>
    </row>
    <row r="12">
      <c r="A12" t="inlineStr">
        <is>
          <t>Total Investido:</t>
        </is>
      </c>
      <c r="B12" s="9">
        <f>B5+(B6*B8*12)</f>
        <v/>
      </c>
      <c r="D12" s="6" t="n">
        <v>6</v>
      </c>
      <c r="E12" s="7">
        <f>H11</f>
        <v/>
      </c>
      <c r="F12" s="7">
        <f>$B$6</f>
        <v/>
      </c>
      <c r="G12" s="7">
        <f>(E12+F12)*($B$7/100/12)</f>
        <v/>
      </c>
      <c r="H12" s="7">
        <f>E12+F12+G12</f>
        <v/>
      </c>
    </row>
    <row r="13">
      <c r="A13" t="inlineStr">
        <is>
          <t>Montante Final:</t>
        </is>
      </c>
      <c r="B13" s="9">
        <f>B5*POWER(1+(B7/100)/12,B8*12)+B6*(POWER(1+(B7/100)/12,B8*12)-1)/((B7/100)/12)</f>
        <v/>
      </c>
      <c r="D13" s="6" t="n">
        <v>7</v>
      </c>
      <c r="E13" s="7">
        <f>H12</f>
        <v/>
      </c>
      <c r="F13" s="7">
        <f>$B$6</f>
        <v/>
      </c>
      <c r="G13" s="7">
        <f>(E13+F13)*($B$7/100/12)</f>
        <v/>
      </c>
      <c r="H13" s="7">
        <f>E13+F13+G13</f>
        <v/>
      </c>
    </row>
    <row r="14">
      <c r="A14" t="inlineStr">
        <is>
          <t>Juros Ganhos:</t>
        </is>
      </c>
      <c r="B14" s="9">
        <f>B13-B12</f>
        <v/>
      </c>
      <c r="D14" s="6" t="n">
        <v>8</v>
      </c>
      <c r="E14" s="7">
        <f>H13</f>
        <v/>
      </c>
      <c r="F14" s="7">
        <f>$B$6</f>
        <v/>
      </c>
      <c r="G14" s="7">
        <f>(E14+F14)*($B$7/100/12)</f>
        <v/>
      </c>
      <c r="H14" s="7">
        <f>E14+F14+G14</f>
        <v/>
      </c>
    </row>
    <row r="15">
      <c r="A15" t="inlineStr">
        <is>
          <t>Rentabilidade (%):</t>
        </is>
      </c>
      <c r="B15" s="10">
        <f>(B14/B12)*100</f>
        <v/>
      </c>
      <c r="D15" s="6" t="n">
        <v>9</v>
      </c>
      <c r="E15" s="7">
        <f>H14</f>
        <v/>
      </c>
      <c r="F15" s="7">
        <f>$B$6</f>
        <v/>
      </c>
      <c r="G15" s="7">
        <f>(E15+F15)*($B$7/100/12)</f>
        <v/>
      </c>
      <c r="H15" s="7">
        <f>E15+F15+G15</f>
        <v/>
      </c>
    </row>
    <row r="16">
      <c r="D16" s="6" t="n">
        <v>10</v>
      </c>
      <c r="E16" s="7">
        <f>H15</f>
        <v/>
      </c>
      <c r="F16" s="7">
        <f>$B$6</f>
        <v/>
      </c>
      <c r="G16" s="7">
        <f>(E16+F16)*($B$7/100/12)</f>
        <v/>
      </c>
      <c r="H16" s="7">
        <f>E16+F16+G16</f>
        <v/>
      </c>
    </row>
    <row r="17">
      <c r="D17" s="6" t="n">
        <v>11</v>
      </c>
      <c r="E17" s="7">
        <f>H16</f>
        <v/>
      </c>
      <c r="F17" s="7">
        <f>$B$6</f>
        <v/>
      </c>
      <c r="G17" s="7">
        <f>(E17+F17)*($B$7/100/12)</f>
        <v/>
      </c>
      <c r="H17" s="7">
        <f>E17+F17+G17</f>
        <v/>
      </c>
    </row>
    <row r="18">
      <c r="D18" s="6" t="n">
        <v>12</v>
      </c>
      <c r="E18" s="7">
        <f>H17</f>
        <v/>
      </c>
      <c r="F18" s="7">
        <f>$B$6</f>
        <v/>
      </c>
      <c r="G18" s="7">
        <f>(E18+F18)*($B$7/100/12)</f>
        <v/>
      </c>
      <c r="H18" s="7">
        <f>E18+F18+G18</f>
        <v/>
      </c>
    </row>
    <row r="19">
      <c r="D19" s="6" t="n">
        <v>13</v>
      </c>
      <c r="E19" s="7">
        <f>H18</f>
        <v/>
      </c>
      <c r="F19" s="7">
        <f>$B$6</f>
        <v/>
      </c>
      <c r="G19" s="7">
        <f>(E19+F19)*($B$7/100/12)</f>
        <v/>
      </c>
      <c r="H19" s="7">
        <f>E19+F19+G19</f>
        <v/>
      </c>
    </row>
    <row r="20">
      <c r="D20" s="6" t="n">
        <v>14</v>
      </c>
      <c r="E20" s="7">
        <f>H19</f>
        <v/>
      </c>
      <c r="F20" s="7">
        <f>$B$6</f>
        <v/>
      </c>
      <c r="G20" s="7">
        <f>(E20+F20)*($B$7/100/12)</f>
        <v/>
      </c>
      <c r="H20" s="7">
        <f>E20+F20+G20</f>
        <v/>
      </c>
    </row>
    <row r="21">
      <c r="D21" s="6" t="n">
        <v>15</v>
      </c>
      <c r="E21" s="7">
        <f>H20</f>
        <v/>
      </c>
      <c r="F21" s="7">
        <f>$B$6</f>
        <v/>
      </c>
      <c r="G21" s="7">
        <f>(E21+F21)*($B$7/100/12)</f>
        <v/>
      </c>
      <c r="H21" s="7">
        <f>E21+F21+G21</f>
        <v/>
      </c>
    </row>
    <row r="22">
      <c r="D22" s="6" t="n">
        <v>16</v>
      </c>
      <c r="E22" s="7">
        <f>H21</f>
        <v/>
      </c>
      <c r="F22" s="7">
        <f>$B$6</f>
        <v/>
      </c>
      <c r="G22" s="7">
        <f>(E22+F22)*($B$7/100/12)</f>
        <v/>
      </c>
      <c r="H22" s="7">
        <f>E22+F22+G22</f>
        <v/>
      </c>
    </row>
    <row r="23">
      <c r="D23" s="6" t="n">
        <v>17</v>
      </c>
      <c r="E23" s="7">
        <f>H22</f>
        <v/>
      </c>
      <c r="F23" s="7">
        <f>$B$6</f>
        <v/>
      </c>
      <c r="G23" s="7">
        <f>(E23+F23)*($B$7/100/12)</f>
        <v/>
      </c>
      <c r="H23" s="7">
        <f>E23+F23+G23</f>
        <v/>
      </c>
    </row>
    <row r="24">
      <c r="D24" s="6" t="n">
        <v>18</v>
      </c>
      <c r="E24" s="7">
        <f>H23</f>
        <v/>
      </c>
      <c r="F24" s="7">
        <f>$B$6</f>
        <v/>
      </c>
      <c r="G24" s="7">
        <f>(E24+F24)*($B$7/100/12)</f>
        <v/>
      </c>
      <c r="H24" s="7">
        <f>E24+F24+G24</f>
        <v/>
      </c>
    </row>
    <row r="25">
      <c r="D25" s="6" t="n">
        <v>19</v>
      </c>
      <c r="E25" s="7">
        <f>H24</f>
        <v/>
      </c>
      <c r="F25" s="7">
        <f>$B$6</f>
        <v/>
      </c>
      <c r="G25" s="7">
        <f>(E25+F25)*($B$7/100/12)</f>
        <v/>
      </c>
      <c r="H25" s="7">
        <f>E25+F25+G25</f>
        <v/>
      </c>
    </row>
    <row r="26">
      <c r="D26" s="6" t="n">
        <v>20</v>
      </c>
      <c r="E26" s="7">
        <f>H25</f>
        <v/>
      </c>
      <c r="F26" s="7">
        <f>$B$6</f>
        <v/>
      </c>
      <c r="G26" s="7">
        <f>(E26+F26)*($B$7/100/12)</f>
        <v/>
      </c>
      <c r="H26" s="7">
        <f>E26+F26+G26</f>
        <v/>
      </c>
    </row>
    <row r="27">
      <c r="D27" s="6" t="n">
        <v>21</v>
      </c>
      <c r="E27" s="7">
        <f>H26</f>
        <v/>
      </c>
      <c r="F27" s="7">
        <f>$B$6</f>
        <v/>
      </c>
      <c r="G27" s="7">
        <f>(E27+F27)*($B$7/100/12)</f>
        <v/>
      </c>
      <c r="H27" s="7">
        <f>E27+F27+G27</f>
        <v/>
      </c>
    </row>
    <row r="28">
      <c r="D28" s="6" t="n">
        <v>22</v>
      </c>
      <c r="E28" s="7">
        <f>H27</f>
        <v/>
      </c>
      <c r="F28" s="7">
        <f>$B$6</f>
        <v/>
      </c>
      <c r="G28" s="7">
        <f>(E28+F28)*($B$7/100/12)</f>
        <v/>
      </c>
      <c r="H28" s="7">
        <f>E28+F28+G28</f>
        <v/>
      </c>
    </row>
    <row r="29">
      <c r="D29" s="6" t="n">
        <v>23</v>
      </c>
      <c r="E29" s="7">
        <f>H28</f>
        <v/>
      </c>
      <c r="F29" s="7">
        <f>$B$6</f>
        <v/>
      </c>
      <c r="G29" s="7">
        <f>(E29+F29)*($B$7/100/12)</f>
        <v/>
      </c>
      <c r="H29" s="7">
        <f>E29+F29+G29</f>
        <v/>
      </c>
    </row>
    <row r="30">
      <c r="D30" s="6" t="n">
        <v>24</v>
      </c>
      <c r="E30" s="7">
        <f>H29</f>
        <v/>
      </c>
      <c r="F30" s="7">
        <f>$B$6</f>
        <v/>
      </c>
      <c r="G30" s="7">
        <f>(E30+F30)*($B$7/100/12)</f>
        <v/>
      </c>
      <c r="H30" s="7">
        <f>E30+F30+G30</f>
        <v/>
      </c>
    </row>
    <row r="31">
      <c r="D31" s="6" t="n">
        <v>25</v>
      </c>
      <c r="E31" s="7">
        <f>H30</f>
        <v/>
      </c>
      <c r="F31" s="7">
        <f>$B$6</f>
        <v/>
      </c>
      <c r="G31" s="7">
        <f>(E31+F31)*($B$7/100/12)</f>
        <v/>
      </c>
      <c r="H31" s="7">
        <f>E31+F31+G31</f>
        <v/>
      </c>
    </row>
    <row r="32">
      <c r="D32" s="6" t="n">
        <v>26</v>
      </c>
      <c r="E32" s="7">
        <f>H31</f>
        <v/>
      </c>
      <c r="F32" s="7">
        <f>$B$6</f>
        <v/>
      </c>
      <c r="G32" s="7">
        <f>(E32+F32)*($B$7/100/12)</f>
        <v/>
      </c>
      <c r="H32" s="7">
        <f>E32+F32+G32</f>
        <v/>
      </c>
    </row>
    <row r="33">
      <c r="D33" s="6" t="n">
        <v>27</v>
      </c>
      <c r="E33" s="7">
        <f>H32</f>
        <v/>
      </c>
      <c r="F33" s="7">
        <f>$B$6</f>
        <v/>
      </c>
      <c r="G33" s="7">
        <f>(E33+F33)*($B$7/100/12)</f>
        <v/>
      </c>
      <c r="H33" s="7">
        <f>E33+F33+G33</f>
        <v/>
      </c>
    </row>
    <row r="34">
      <c r="D34" s="6" t="n">
        <v>28</v>
      </c>
      <c r="E34" s="7">
        <f>H33</f>
        <v/>
      </c>
      <c r="F34" s="7">
        <f>$B$6</f>
        <v/>
      </c>
      <c r="G34" s="7">
        <f>(E34+F34)*($B$7/100/12)</f>
        <v/>
      </c>
      <c r="H34" s="7">
        <f>E34+F34+G34</f>
        <v/>
      </c>
    </row>
    <row r="35">
      <c r="D35" s="6" t="n">
        <v>29</v>
      </c>
      <c r="E35" s="7">
        <f>H34</f>
        <v/>
      </c>
      <c r="F35" s="7">
        <f>$B$6</f>
        <v/>
      </c>
      <c r="G35" s="7">
        <f>(E35+F35)*($B$7/100/12)</f>
        <v/>
      </c>
      <c r="H35" s="7">
        <f>E35+F35+G35</f>
        <v/>
      </c>
    </row>
    <row r="36">
      <c r="D36" s="6" t="n">
        <v>30</v>
      </c>
      <c r="E36" s="7">
        <f>H35</f>
        <v/>
      </c>
      <c r="F36" s="7">
        <f>$B$6</f>
        <v/>
      </c>
      <c r="G36" s="7">
        <f>(E36+F36)*($B$7/100/12)</f>
        <v/>
      </c>
      <c r="H36" s="7">
        <f>E36+F36+G36</f>
        <v/>
      </c>
    </row>
    <row r="37">
      <c r="D37" s="6" t="n">
        <v>31</v>
      </c>
      <c r="E37" s="7">
        <f>H36</f>
        <v/>
      </c>
      <c r="F37" s="7">
        <f>$B$6</f>
        <v/>
      </c>
      <c r="G37" s="7">
        <f>(E37+F37)*($B$7/100/12)</f>
        <v/>
      </c>
      <c r="H37" s="7">
        <f>E37+F37+G37</f>
        <v/>
      </c>
    </row>
    <row r="38">
      <c r="D38" s="6" t="n">
        <v>32</v>
      </c>
      <c r="E38" s="7">
        <f>H37</f>
        <v/>
      </c>
      <c r="F38" s="7">
        <f>$B$6</f>
        <v/>
      </c>
      <c r="G38" s="7">
        <f>(E38+F38)*($B$7/100/12)</f>
        <v/>
      </c>
      <c r="H38" s="7">
        <f>E38+F38+G38</f>
        <v/>
      </c>
    </row>
    <row r="39">
      <c r="D39" s="6" t="n">
        <v>33</v>
      </c>
      <c r="E39" s="7">
        <f>H38</f>
        <v/>
      </c>
      <c r="F39" s="7">
        <f>$B$6</f>
        <v/>
      </c>
      <c r="G39" s="7">
        <f>(E39+F39)*($B$7/100/12)</f>
        <v/>
      </c>
      <c r="H39" s="7">
        <f>E39+F39+G39</f>
        <v/>
      </c>
    </row>
    <row r="40">
      <c r="D40" s="6" t="n">
        <v>34</v>
      </c>
      <c r="E40" s="7">
        <f>H39</f>
        <v/>
      </c>
      <c r="F40" s="7">
        <f>$B$6</f>
        <v/>
      </c>
      <c r="G40" s="7">
        <f>(E40+F40)*($B$7/100/12)</f>
        <v/>
      </c>
      <c r="H40" s="7">
        <f>E40+F40+G40</f>
        <v/>
      </c>
    </row>
    <row r="41">
      <c r="D41" s="6" t="n">
        <v>35</v>
      </c>
      <c r="E41" s="7">
        <f>H40</f>
        <v/>
      </c>
      <c r="F41" s="7">
        <f>$B$6</f>
        <v/>
      </c>
      <c r="G41" s="7">
        <f>(E41+F41)*($B$7/100/12)</f>
        <v/>
      </c>
      <c r="H41" s="7">
        <f>E41+F41+G41</f>
        <v/>
      </c>
    </row>
    <row r="42">
      <c r="D42" s="6" t="n">
        <v>36</v>
      </c>
      <c r="E42" s="7">
        <f>H41</f>
        <v/>
      </c>
      <c r="F42" s="7">
        <f>$B$6</f>
        <v/>
      </c>
      <c r="G42" s="7">
        <f>(E42+F42)*($B$7/100/12)</f>
        <v/>
      </c>
      <c r="H42" s="7">
        <f>E42+F42+G42</f>
        <v/>
      </c>
    </row>
    <row r="43">
      <c r="D43" s="6" t="n">
        <v>37</v>
      </c>
      <c r="E43" s="7">
        <f>H42</f>
        <v/>
      </c>
      <c r="F43" s="7">
        <f>$B$6</f>
        <v/>
      </c>
      <c r="G43" s="7">
        <f>(E43+F43)*($B$7/100/12)</f>
        <v/>
      </c>
      <c r="H43" s="7">
        <f>E43+F43+G43</f>
        <v/>
      </c>
    </row>
    <row r="44">
      <c r="D44" s="6" t="n">
        <v>38</v>
      </c>
      <c r="E44" s="7">
        <f>H43</f>
        <v/>
      </c>
      <c r="F44" s="7">
        <f>$B$6</f>
        <v/>
      </c>
      <c r="G44" s="7">
        <f>(E44+F44)*($B$7/100/12)</f>
        <v/>
      </c>
      <c r="H44" s="7">
        <f>E44+F44+G44</f>
        <v/>
      </c>
    </row>
    <row r="45">
      <c r="D45" s="6" t="n">
        <v>39</v>
      </c>
      <c r="E45" s="7">
        <f>H44</f>
        <v/>
      </c>
      <c r="F45" s="7">
        <f>$B$6</f>
        <v/>
      </c>
      <c r="G45" s="7">
        <f>(E45+F45)*($B$7/100/12)</f>
        <v/>
      </c>
      <c r="H45" s="7">
        <f>E45+F45+G45</f>
        <v/>
      </c>
    </row>
    <row r="46">
      <c r="D46" s="6" t="n">
        <v>40</v>
      </c>
      <c r="E46" s="7">
        <f>H45</f>
        <v/>
      </c>
      <c r="F46" s="7">
        <f>$B$6</f>
        <v/>
      </c>
      <c r="G46" s="7">
        <f>(E46+F46)*($B$7/100/12)</f>
        <v/>
      </c>
      <c r="H46" s="7">
        <f>E46+F46+G46</f>
        <v/>
      </c>
    </row>
    <row r="47">
      <c r="D47" s="6" t="n">
        <v>41</v>
      </c>
      <c r="E47" s="7">
        <f>H46</f>
        <v/>
      </c>
      <c r="F47" s="7">
        <f>$B$6</f>
        <v/>
      </c>
      <c r="G47" s="7">
        <f>(E47+F47)*($B$7/100/12)</f>
        <v/>
      </c>
      <c r="H47" s="7">
        <f>E47+F47+G47</f>
        <v/>
      </c>
    </row>
    <row r="48">
      <c r="D48" s="6" t="n">
        <v>42</v>
      </c>
      <c r="E48" s="7">
        <f>H47</f>
        <v/>
      </c>
      <c r="F48" s="7">
        <f>$B$6</f>
        <v/>
      </c>
      <c r="G48" s="7">
        <f>(E48+F48)*($B$7/100/12)</f>
        <v/>
      </c>
      <c r="H48" s="7">
        <f>E48+F48+G48</f>
        <v/>
      </c>
    </row>
    <row r="49">
      <c r="D49" s="6" t="n">
        <v>43</v>
      </c>
      <c r="E49" s="7">
        <f>H48</f>
        <v/>
      </c>
      <c r="F49" s="7">
        <f>$B$6</f>
        <v/>
      </c>
      <c r="G49" s="7">
        <f>(E49+F49)*($B$7/100/12)</f>
        <v/>
      </c>
      <c r="H49" s="7">
        <f>E49+F49+G49</f>
        <v/>
      </c>
    </row>
    <row r="50">
      <c r="D50" s="6" t="n">
        <v>44</v>
      </c>
      <c r="E50" s="7">
        <f>H49</f>
        <v/>
      </c>
      <c r="F50" s="7">
        <f>$B$6</f>
        <v/>
      </c>
      <c r="G50" s="7">
        <f>(E50+F50)*($B$7/100/12)</f>
        <v/>
      </c>
      <c r="H50" s="7">
        <f>E50+F50+G50</f>
        <v/>
      </c>
    </row>
    <row r="51">
      <c r="D51" s="6" t="n">
        <v>45</v>
      </c>
      <c r="E51" s="7">
        <f>H50</f>
        <v/>
      </c>
      <c r="F51" s="7">
        <f>$B$6</f>
        <v/>
      </c>
      <c r="G51" s="7">
        <f>(E51+F51)*($B$7/100/12)</f>
        <v/>
      </c>
      <c r="H51" s="7">
        <f>E51+F51+G51</f>
        <v/>
      </c>
    </row>
    <row r="52">
      <c r="D52" s="6" t="n">
        <v>46</v>
      </c>
      <c r="E52" s="7">
        <f>H51</f>
        <v/>
      </c>
      <c r="F52" s="7">
        <f>$B$6</f>
        <v/>
      </c>
      <c r="G52" s="7">
        <f>(E52+F52)*($B$7/100/12)</f>
        <v/>
      </c>
      <c r="H52" s="7">
        <f>E52+F52+G52</f>
        <v/>
      </c>
    </row>
    <row r="53">
      <c r="D53" s="6" t="n">
        <v>47</v>
      </c>
      <c r="E53" s="7">
        <f>H52</f>
        <v/>
      </c>
      <c r="F53" s="7">
        <f>$B$6</f>
        <v/>
      </c>
      <c r="G53" s="7">
        <f>(E53+F53)*($B$7/100/12)</f>
        <v/>
      </c>
      <c r="H53" s="7">
        <f>E53+F53+G53</f>
        <v/>
      </c>
    </row>
    <row r="54">
      <c r="D54" s="6" t="n">
        <v>48</v>
      </c>
      <c r="E54" s="7">
        <f>H53</f>
        <v/>
      </c>
      <c r="F54" s="7">
        <f>$B$6</f>
        <v/>
      </c>
      <c r="G54" s="7">
        <f>(E54+F54)*($B$7/100/12)</f>
        <v/>
      </c>
      <c r="H54" s="7">
        <f>E54+F54+G54</f>
        <v/>
      </c>
    </row>
    <row r="55">
      <c r="D55" s="6" t="n">
        <v>49</v>
      </c>
      <c r="E55" s="7">
        <f>H54</f>
        <v/>
      </c>
      <c r="F55" s="7">
        <f>$B$6</f>
        <v/>
      </c>
      <c r="G55" s="7">
        <f>(E55+F55)*($B$7/100/12)</f>
        <v/>
      </c>
      <c r="H55" s="7">
        <f>E55+F55+G55</f>
        <v/>
      </c>
    </row>
    <row r="56">
      <c r="D56" s="6" t="n">
        <v>50</v>
      </c>
      <c r="E56" s="7">
        <f>H55</f>
        <v/>
      </c>
      <c r="F56" s="7">
        <f>$B$6</f>
        <v/>
      </c>
      <c r="G56" s="7">
        <f>(E56+F56)*($B$7/100/12)</f>
        <v/>
      </c>
      <c r="H56" s="7">
        <f>E56+F56+G56</f>
        <v/>
      </c>
    </row>
    <row r="57">
      <c r="D57" s="6" t="n">
        <v>51</v>
      </c>
      <c r="E57" s="7">
        <f>H56</f>
        <v/>
      </c>
      <c r="F57" s="7">
        <f>$B$6</f>
        <v/>
      </c>
      <c r="G57" s="7">
        <f>(E57+F57)*($B$7/100/12)</f>
        <v/>
      </c>
      <c r="H57" s="7">
        <f>E57+F57+G57</f>
        <v/>
      </c>
    </row>
    <row r="58">
      <c r="D58" s="6" t="n">
        <v>52</v>
      </c>
      <c r="E58" s="7">
        <f>H57</f>
        <v/>
      </c>
      <c r="F58" s="7">
        <f>$B$6</f>
        <v/>
      </c>
      <c r="G58" s="7">
        <f>(E58+F58)*($B$7/100/12)</f>
        <v/>
      </c>
      <c r="H58" s="7">
        <f>E58+F58+G58</f>
        <v/>
      </c>
    </row>
    <row r="59">
      <c r="D59" s="6" t="n">
        <v>53</v>
      </c>
      <c r="E59" s="7">
        <f>H58</f>
        <v/>
      </c>
      <c r="F59" s="7">
        <f>$B$6</f>
        <v/>
      </c>
      <c r="G59" s="7">
        <f>(E59+F59)*($B$7/100/12)</f>
        <v/>
      </c>
      <c r="H59" s="7">
        <f>E59+F59+G59</f>
        <v/>
      </c>
    </row>
    <row r="60">
      <c r="D60" s="6" t="n">
        <v>54</v>
      </c>
      <c r="E60" s="7">
        <f>H59</f>
        <v/>
      </c>
      <c r="F60" s="7">
        <f>$B$6</f>
        <v/>
      </c>
      <c r="G60" s="7">
        <f>(E60+F60)*($B$7/100/12)</f>
        <v/>
      </c>
      <c r="H60" s="7">
        <f>E60+F60+G60</f>
        <v/>
      </c>
    </row>
    <row r="61">
      <c r="D61" s="6" t="n">
        <v>55</v>
      </c>
      <c r="E61" s="7">
        <f>H60</f>
        <v/>
      </c>
      <c r="F61" s="7">
        <f>$B$6</f>
        <v/>
      </c>
      <c r="G61" s="7">
        <f>(E61+F61)*($B$7/100/12)</f>
        <v/>
      </c>
      <c r="H61" s="7">
        <f>E61+F61+G61</f>
        <v/>
      </c>
    </row>
    <row r="62">
      <c r="D62" s="6" t="n">
        <v>56</v>
      </c>
      <c r="E62" s="7">
        <f>H61</f>
        <v/>
      </c>
      <c r="F62" s="7">
        <f>$B$6</f>
        <v/>
      </c>
      <c r="G62" s="7">
        <f>(E62+F62)*($B$7/100/12)</f>
        <v/>
      </c>
      <c r="H62" s="7">
        <f>E62+F62+G62</f>
        <v/>
      </c>
    </row>
    <row r="63">
      <c r="D63" s="6" t="n">
        <v>57</v>
      </c>
      <c r="E63" s="7">
        <f>H62</f>
        <v/>
      </c>
      <c r="F63" s="7">
        <f>$B$6</f>
        <v/>
      </c>
      <c r="G63" s="7">
        <f>(E63+F63)*($B$7/100/12)</f>
        <v/>
      </c>
      <c r="H63" s="7">
        <f>E63+F63+G63</f>
        <v/>
      </c>
    </row>
    <row r="64">
      <c r="D64" s="6" t="n">
        <v>58</v>
      </c>
      <c r="E64" s="7">
        <f>H63</f>
        <v/>
      </c>
      <c r="F64" s="7">
        <f>$B$6</f>
        <v/>
      </c>
      <c r="G64" s="7">
        <f>(E64+F64)*($B$7/100/12)</f>
        <v/>
      </c>
      <c r="H64" s="7">
        <f>E64+F64+G64</f>
        <v/>
      </c>
    </row>
    <row r="65">
      <c r="D65" s="6" t="n">
        <v>59</v>
      </c>
      <c r="E65" s="7">
        <f>H64</f>
        <v/>
      </c>
      <c r="F65" s="7">
        <f>$B$6</f>
        <v/>
      </c>
      <c r="G65" s="7">
        <f>(E65+F65)*($B$7/100/12)</f>
        <v/>
      </c>
      <c r="H65" s="7">
        <f>E65+F65+G65</f>
        <v/>
      </c>
    </row>
    <row r="66">
      <c r="D66" s="6" t="n">
        <v>60</v>
      </c>
      <c r="E66" s="7">
        <f>H65</f>
        <v/>
      </c>
      <c r="F66" s="7">
        <f>$B$6</f>
        <v/>
      </c>
      <c r="G66" s="7">
        <f>(E66+F66)*($B$7/100/12)</f>
        <v/>
      </c>
      <c r="H66" s="7">
        <f>E66+F66+G66</f>
        <v/>
      </c>
    </row>
    <row r="67">
      <c r="D67" s="6" t="n">
        <v>61</v>
      </c>
      <c r="E67" s="7">
        <f>H66</f>
        <v/>
      </c>
      <c r="F67" s="7">
        <f>$B$6</f>
        <v/>
      </c>
      <c r="G67" s="7">
        <f>(E67+F67)*($B$7/100/12)</f>
        <v/>
      </c>
      <c r="H67" s="7">
        <f>E67+F67+G67</f>
        <v/>
      </c>
    </row>
    <row r="68">
      <c r="D68" s="6" t="n">
        <v>62</v>
      </c>
      <c r="E68" s="7">
        <f>H67</f>
        <v/>
      </c>
      <c r="F68" s="7">
        <f>$B$6</f>
        <v/>
      </c>
      <c r="G68" s="7">
        <f>(E68+F68)*($B$7/100/12)</f>
        <v/>
      </c>
      <c r="H68" s="7">
        <f>E68+F68+G68</f>
        <v/>
      </c>
    </row>
    <row r="69">
      <c r="D69" s="6" t="n">
        <v>63</v>
      </c>
      <c r="E69" s="7">
        <f>H68</f>
        <v/>
      </c>
      <c r="F69" s="7">
        <f>$B$6</f>
        <v/>
      </c>
      <c r="G69" s="7">
        <f>(E69+F69)*($B$7/100/12)</f>
        <v/>
      </c>
      <c r="H69" s="7">
        <f>E69+F69+G69</f>
        <v/>
      </c>
    </row>
    <row r="70">
      <c r="D70" s="6" t="n">
        <v>64</v>
      </c>
      <c r="E70" s="7">
        <f>H69</f>
        <v/>
      </c>
      <c r="F70" s="7">
        <f>$B$6</f>
        <v/>
      </c>
      <c r="G70" s="7">
        <f>(E70+F70)*($B$7/100/12)</f>
        <v/>
      </c>
      <c r="H70" s="7">
        <f>E70+F70+G70</f>
        <v/>
      </c>
    </row>
    <row r="71">
      <c r="D71" s="6" t="n">
        <v>65</v>
      </c>
      <c r="E71" s="7">
        <f>H70</f>
        <v/>
      </c>
      <c r="F71" s="7">
        <f>$B$6</f>
        <v/>
      </c>
      <c r="G71" s="7">
        <f>(E71+F71)*($B$7/100/12)</f>
        <v/>
      </c>
      <c r="H71" s="7">
        <f>E71+F71+G71</f>
        <v/>
      </c>
    </row>
    <row r="72">
      <c r="D72" s="6" t="n">
        <v>66</v>
      </c>
      <c r="E72" s="7">
        <f>H71</f>
        <v/>
      </c>
      <c r="F72" s="7">
        <f>$B$6</f>
        <v/>
      </c>
      <c r="G72" s="7">
        <f>(E72+F72)*($B$7/100/12)</f>
        <v/>
      </c>
      <c r="H72" s="7">
        <f>E72+F72+G72</f>
        <v/>
      </c>
    </row>
    <row r="73">
      <c r="D73" s="6" t="n">
        <v>67</v>
      </c>
      <c r="E73" s="7">
        <f>H72</f>
        <v/>
      </c>
      <c r="F73" s="7">
        <f>$B$6</f>
        <v/>
      </c>
      <c r="G73" s="7">
        <f>(E73+F73)*($B$7/100/12)</f>
        <v/>
      </c>
      <c r="H73" s="7">
        <f>E73+F73+G73</f>
        <v/>
      </c>
    </row>
    <row r="74">
      <c r="D74" s="6" t="n">
        <v>68</v>
      </c>
      <c r="E74" s="7">
        <f>H73</f>
        <v/>
      </c>
      <c r="F74" s="7">
        <f>$B$6</f>
        <v/>
      </c>
      <c r="G74" s="7">
        <f>(E74+F74)*($B$7/100/12)</f>
        <v/>
      </c>
      <c r="H74" s="7">
        <f>E74+F74+G74</f>
        <v/>
      </c>
    </row>
    <row r="75">
      <c r="D75" s="6" t="n">
        <v>69</v>
      </c>
      <c r="E75" s="7">
        <f>H74</f>
        <v/>
      </c>
      <c r="F75" s="7">
        <f>$B$6</f>
        <v/>
      </c>
      <c r="G75" s="7">
        <f>(E75+F75)*($B$7/100/12)</f>
        <v/>
      </c>
      <c r="H75" s="7">
        <f>E75+F75+G75</f>
        <v/>
      </c>
    </row>
    <row r="76">
      <c r="D76" s="6" t="n">
        <v>70</v>
      </c>
      <c r="E76" s="7">
        <f>H75</f>
        <v/>
      </c>
      <c r="F76" s="7">
        <f>$B$6</f>
        <v/>
      </c>
      <c r="G76" s="7">
        <f>(E76+F76)*($B$7/100/12)</f>
        <v/>
      </c>
      <c r="H76" s="7">
        <f>E76+F76+G76</f>
        <v/>
      </c>
    </row>
    <row r="77">
      <c r="D77" s="6" t="n">
        <v>71</v>
      </c>
      <c r="E77" s="7">
        <f>H76</f>
        <v/>
      </c>
      <c r="F77" s="7">
        <f>$B$6</f>
        <v/>
      </c>
      <c r="G77" s="7">
        <f>(E77+F77)*($B$7/100/12)</f>
        <v/>
      </c>
      <c r="H77" s="7">
        <f>E77+F77+G77</f>
        <v/>
      </c>
    </row>
    <row r="78">
      <c r="D78" s="6" t="n">
        <v>72</v>
      </c>
      <c r="E78" s="7">
        <f>H77</f>
        <v/>
      </c>
      <c r="F78" s="7">
        <f>$B$6</f>
        <v/>
      </c>
      <c r="G78" s="7">
        <f>(E78+F78)*($B$7/100/12)</f>
        <v/>
      </c>
      <c r="H78" s="7">
        <f>E78+F78+G78</f>
        <v/>
      </c>
    </row>
    <row r="79">
      <c r="D79" s="6" t="n">
        <v>73</v>
      </c>
      <c r="E79" s="7">
        <f>H78</f>
        <v/>
      </c>
      <c r="F79" s="7">
        <f>$B$6</f>
        <v/>
      </c>
      <c r="G79" s="7">
        <f>(E79+F79)*($B$7/100/12)</f>
        <v/>
      </c>
      <c r="H79" s="7">
        <f>E79+F79+G79</f>
        <v/>
      </c>
    </row>
    <row r="80">
      <c r="D80" s="6" t="n">
        <v>74</v>
      </c>
      <c r="E80" s="7">
        <f>H79</f>
        <v/>
      </c>
      <c r="F80" s="7">
        <f>$B$6</f>
        <v/>
      </c>
      <c r="G80" s="7">
        <f>(E80+F80)*($B$7/100/12)</f>
        <v/>
      </c>
      <c r="H80" s="7">
        <f>E80+F80+G80</f>
        <v/>
      </c>
    </row>
    <row r="81">
      <c r="D81" s="6" t="n">
        <v>75</v>
      </c>
      <c r="E81" s="7">
        <f>H80</f>
        <v/>
      </c>
      <c r="F81" s="7">
        <f>$B$6</f>
        <v/>
      </c>
      <c r="G81" s="7">
        <f>(E81+F81)*($B$7/100/12)</f>
        <v/>
      </c>
      <c r="H81" s="7">
        <f>E81+F81+G81</f>
        <v/>
      </c>
    </row>
    <row r="82">
      <c r="D82" s="6" t="n">
        <v>76</v>
      </c>
      <c r="E82" s="7">
        <f>H81</f>
        <v/>
      </c>
      <c r="F82" s="7">
        <f>$B$6</f>
        <v/>
      </c>
      <c r="G82" s="7">
        <f>(E82+F82)*($B$7/100/12)</f>
        <v/>
      </c>
      <c r="H82" s="7">
        <f>E82+F82+G82</f>
        <v/>
      </c>
    </row>
    <row r="83">
      <c r="D83" s="6" t="n">
        <v>77</v>
      </c>
      <c r="E83" s="7">
        <f>H82</f>
        <v/>
      </c>
      <c r="F83" s="7">
        <f>$B$6</f>
        <v/>
      </c>
      <c r="G83" s="7">
        <f>(E83+F83)*($B$7/100/12)</f>
        <v/>
      </c>
      <c r="H83" s="7">
        <f>E83+F83+G83</f>
        <v/>
      </c>
    </row>
    <row r="84">
      <c r="D84" s="6" t="n">
        <v>78</v>
      </c>
      <c r="E84" s="7">
        <f>H83</f>
        <v/>
      </c>
      <c r="F84" s="7">
        <f>$B$6</f>
        <v/>
      </c>
      <c r="G84" s="7">
        <f>(E84+F84)*($B$7/100/12)</f>
        <v/>
      </c>
      <c r="H84" s="7">
        <f>E84+F84+G84</f>
        <v/>
      </c>
    </row>
    <row r="85">
      <c r="D85" s="6" t="n">
        <v>79</v>
      </c>
      <c r="E85" s="7">
        <f>H84</f>
        <v/>
      </c>
      <c r="F85" s="7">
        <f>$B$6</f>
        <v/>
      </c>
      <c r="G85" s="7">
        <f>(E85+F85)*($B$7/100/12)</f>
        <v/>
      </c>
      <c r="H85" s="7">
        <f>E85+F85+G85</f>
        <v/>
      </c>
    </row>
    <row r="86">
      <c r="D86" s="6" t="n">
        <v>80</v>
      </c>
      <c r="E86" s="7">
        <f>H85</f>
        <v/>
      </c>
      <c r="F86" s="7">
        <f>$B$6</f>
        <v/>
      </c>
      <c r="G86" s="7">
        <f>(E86+F86)*($B$7/100/12)</f>
        <v/>
      </c>
      <c r="H86" s="7">
        <f>E86+F86+G86</f>
        <v/>
      </c>
    </row>
    <row r="87">
      <c r="D87" s="6" t="n">
        <v>81</v>
      </c>
      <c r="E87" s="7">
        <f>H86</f>
        <v/>
      </c>
      <c r="F87" s="7">
        <f>$B$6</f>
        <v/>
      </c>
      <c r="G87" s="7">
        <f>(E87+F87)*($B$7/100/12)</f>
        <v/>
      </c>
      <c r="H87" s="7">
        <f>E87+F87+G87</f>
        <v/>
      </c>
    </row>
    <row r="88">
      <c r="D88" s="6" t="n">
        <v>82</v>
      </c>
      <c r="E88" s="7">
        <f>H87</f>
        <v/>
      </c>
      <c r="F88" s="7">
        <f>$B$6</f>
        <v/>
      </c>
      <c r="G88" s="7">
        <f>(E88+F88)*($B$7/100/12)</f>
        <v/>
      </c>
      <c r="H88" s="7">
        <f>E88+F88+G88</f>
        <v/>
      </c>
    </row>
    <row r="89">
      <c r="D89" s="6" t="n">
        <v>83</v>
      </c>
      <c r="E89" s="7">
        <f>H88</f>
        <v/>
      </c>
      <c r="F89" s="7">
        <f>$B$6</f>
        <v/>
      </c>
      <c r="G89" s="7">
        <f>(E89+F89)*($B$7/100/12)</f>
        <v/>
      </c>
      <c r="H89" s="7">
        <f>E89+F89+G89</f>
        <v/>
      </c>
    </row>
    <row r="90">
      <c r="D90" s="6" t="n">
        <v>84</v>
      </c>
      <c r="E90" s="7">
        <f>H89</f>
        <v/>
      </c>
      <c r="F90" s="7">
        <f>$B$6</f>
        <v/>
      </c>
      <c r="G90" s="7">
        <f>(E90+F90)*($B$7/100/12)</f>
        <v/>
      </c>
      <c r="H90" s="7">
        <f>E90+F90+G90</f>
        <v/>
      </c>
    </row>
    <row r="91">
      <c r="D91" s="6" t="n">
        <v>85</v>
      </c>
      <c r="E91" s="7">
        <f>H90</f>
        <v/>
      </c>
      <c r="F91" s="7">
        <f>$B$6</f>
        <v/>
      </c>
      <c r="G91" s="7">
        <f>(E91+F91)*($B$7/100/12)</f>
        <v/>
      </c>
      <c r="H91" s="7">
        <f>E91+F91+G91</f>
        <v/>
      </c>
    </row>
    <row r="92">
      <c r="D92" s="6" t="n">
        <v>86</v>
      </c>
      <c r="E92" s="7">
        <f>H91</f>
        <v/>
      </c>
      <c r="F92" s="7">
        <f>$B$6</f>
        <v/>
      </c>
      <c r="G92" s="7">
        <f>(E92+F92)*($B$7/100/12)</f>
        <v/>
      </c>
      <c r="H92" s="7">
        <f>E92+F92+G92</f>
        <v/>
      </c>
    </row>
    <row r="93">
      <c r="D93" s="6" t="n">
        <v>87</v>
      </c>
      <c r="E93" s="7">
        <f>H92</f>
        <v/>
      </c>
      <c r="F93" s="7">
        <f>$B$6</f>
        <v/>
      </c>
      <c r="G93" s="7">
        <f>(E93+F93)*($B$7/100/12)</f>
        <v/>
      </c>
      <c r="H93" s="7">
        <f>E93+F93+G93</f>
        <v/>
      </c>
    </row>
    <row r="94">
      <c r="D94" s="6" t="n">
        <v>88</v>
      </c>
      <c r="E94" s="7">
        <f>H93</f>
        <v/>
      </c>
      <c r="F94" s="7">
        <f>$B$6</f>
        <v/>
      </c>
      <c r="G94" s="7">
        <f>(E94+F94)*($B$7/100/12)</f>
        <v/>
      </c>
      <c r="H94" s="7">
        <f>E94+F94+G94</f>
        <v/>
      </c>
    </row>
    <row r="95">
      <c r="D95" s="6" t="n">
        <v>89</v>
      </c>
      <c r="E95" s="7">
        <f>H94</f>
        <v/>
      </c>
      <c r="F95" s="7">
        <f>$B$6</f>
        <v/>
      </c>
      <c r="G95" s="7">
        <f>(E95+F95)*($B$7/100/12)</f>
        <v/>
      </c>
      <c r="H95" s="7">
        <f>E95+F95+G95</f>
        <v/>
      </c>
    </row>
    <row r="96">
      <c r="D96" s="6" t="n">
        <v>90</v>
      </c>
      <c r="E96" s="7">
        <f>H95</f>
        <v/>
      </c>
      <c r="F96" s="7">
        <f>$B$6</f>
        <v/>
      </c>
      <c r="G96" s="7">
        <f>(E96+F96)*($B$7/100/12)</f>
        <v/>
      </c>
      <c r="H96" s="7">
        <f>E96+F96+G96</f>
        <v/>
      </c>
    </row>
    <row r="97">
      <c r="D97" s="6" t="n">
        <v>91</v>
      </c>
      <c r="E97" s="7">
        <f>H96</f>
        <v/>
      </c>
      <c r="F97" s="7">
        <f>$B$6</f>
        <v/>
      </c>
      <c r="G97" s="7">
        <f>(E97+F97)*($B$7/100/12)</f>
        <v/>
      </c>
      <c r="H97" s="7">
        <f>E97+F97+G97</f>
        <v/>
      </c>
    </row>
    <row r="98">
      <c r="D98" s="6" t="n">
        <v>92</v>
      </c>
      <c r="E98" s="7">
        <f>H97</f>
        <v/>
      </c>
      <c r="F98" s="7">
        <f>$B$6</f>
        <v/>
      </c>
      <c r="G98" s="7">
        <f>(E98+F98)*($B$7/100/12)</f>
        <v/>
      </c>
      <c r="H98" s="7">
        <f>E98+F98+G98</f>
        <v/>
      </c>
    </row>
    <row r="99">
      <c r="D99" s="6" t="n">
        <v>93</v>
      </c>
      <c r="E99" s="7">
        <f>H98</f>
        <v/>
      </c>
      <c r="F99" s="7">
        <f>$B$6</f>
        <v/>
      </c>
      <c r="G99" s="7">
        <f>(E99+F99)*($B$7/100/12)</f>
        <v/>
      </c>
      <c r="H99" s="7">
        <f>E99+F99+G99</f>
        <v/>
      </c>
    </row>
    <row r="100">
      <c r="D100" s="6" t="n">
        <v>94</v>
      </c>
      <c r="E100" s="7">
        <f>H99</f>
        <v/>
      </c>
      <c r="F100" s="7">
        <f>$B$6</f>
        <v/>
      </c>
      <c r="G100" s="7">
        <f>(E100+F100)*($B$7/100/12)</f>
        <v/>
      </c>
      <c r="H100" s="7">
        <f>E100+F100+G100</f>
        <v/>
      </c>
    </row>
    <row r="101">
      <c r="D101" s="6" t="n">
        <v>95</v>
      </c>
      <c r="E101" s="7">
        <f>H100</f>
        <v/>
      </c>
      <c r="F101" s="7">
        <f>$B$6</f>
        <v/>
      </c>
      <c r="G101" s="7">
        <f>(E101+F101)*($B$7/100/12)</f>
        <v/>
      </c>
      <c r="H101" s="7">
        <f>E101+F101+G101</f>
        <v/>
      </c>
    </row>
    <row r="102">
      <c r="D102" s="6" t="n">
        <v>96</v>
      </c>
      <c r="E102" s="7">
        <f>H101</f>
        <v/>
      </c>
      <c r="F102" s="7">
        <f>$B$6</f>
        <v/>
      </c>
      <c r="G102" s="7">
        <f>(E102+F102)*($B$7/100/12)</f>
        <v/>
      </c>
      <c r="H102" s="7">
        <f>E102+F102+G102</f>
        <v/>
      </c>
    </row>
    <row r="103">
      <c r="D103" s="6" t="n">
        <v>97</v>
      </c>
      <c r="E103" s="7">
        <f>H102</f>
        <v/>
      </c>
      <c r="F103" s="7">
        <f>$B$6</f>
        <v/>
      </c>
      <c r="G103" s="7">
        <f>(E103+F103)*($B$7/100/12)</f>
        <v/>
      </c>
      <c r="H103" s="7">
        <f>E103+F103+G103</f>
        <v/>
      </c>
    </row>
    <row r="104">
      <c r="D104" s="6" t="n">
        <v>98</v>
      </c>
      <c r="E104" s="7">
        <f>H103</f>
        <v/>
      </c>
      <c r="F104" s="7">
        <f>$B$6</f>
        <v/>
      </c>
      <c r="G104" s="7">
        <f>(E104+F104)*($B$7/100/12)</f>
        <v/>
      </c>
      <c r="H104" s="7">
        <f>E104+F104+G104</f>
        <v/>
      </c>
    </row>
    <row r="105">
      <c r="D105" s="6" t="n">
        <v>99</v>
      </c>
      <c r="E105" s="7">
        <f>H104</f>
        <v/>
      </c>
      <c r="F105" s="7">
        <f>$B$6</f>
        <v/>
      </c>
      <c r="G105" s="7">
        <f>(E105+F105)*($B$7/100/12)</f>
        <v/>
      </c>
      <c r="H105" s="7">
        <f>E105+F105+G105</f>
        <v/>
      </c>
    </row>
    <row r="106">
      <c r="D106" s="6" t="n">
        <v>100</v>
      </c>
      <c r="E106" s="7">
        <f>H105</f>
        <v/>
      </c>
      <c r="F106" s="7">
        <f>$B$6</f>
        <v/>
      </c>
      <c r="G106" s="7">
        <f>(E106+F106)*($B$7/100/12)</f>
        <v/>
      </c>
      <c r="H106" s="7">
        <f>E106+F106+G106</f>
        <v/>
      </c>
    </row>
    <row r="107">
      <c r="D107" s="6" t="n">
        <v>101</v>
      </c>
      <c r="E107" s="7">
        <f>H106</f>
        <v/>
      </c>
      <c r="F107" s="7">
        <f>$B$6</f>
        <v/>
      </c>
      <c r="G107" s="7">
        <f>(E107+F107)*($B$7/100/12)</f>
        <v/>
      </c>
      <c r="H107" s="7">
        <f>E107+F107+G107</f>
        <v/>
      </c>
    </row>
    <row r="108">
      <c r="D108" s="6" t="n">
        <v>102</v>
      </c>
      <c r="E108" s="7">
        <f>H107</f>
        <v/>
      </c>
      <c r="F108" s="7">
        <f>$B$6</f>
        <v/>
      </c>
      <c r="G108" s="7">
        <f>(E108+F108)*($B$7/100/12)</f>
        <v/>
      </c>
      <c r="H108" s="7">
        <f>E108+F108+G108</f>
        <v/>
      </c>
    </row>
    <row r="109">
      <c r="D109" s="6" t="n">
        <v>103</v>
      </c>
      <c r="E109" s="7">
        <f>H108</f>
        <v/>
      </c>
      <c r="F109" s="7">
        <f>$B$6</f>
        <v/>
      </c>
      <c r="G109" s="7">
        <f>(E109+F109)*($B$7/100/12)</f>
        <v/>
      </c>
      <c r="H109" s="7">
        <f>E109+F109+G109</f>
        <v/>
      </c>
    </row>
    <row r="110">
      <c r="D110" s="6" t="n">
        <v>104</v>
      </c>
      <c r="E110" s="7">
        <f>H109</f>
        <v/>
      </c>
      <c r="F110" s="7">
        <f>$B$6</f>
        <v/>
      </c>
      <c r="G110" s="7">
        <f>(E110+F110)*($B$7/100/12)</f>
        <v/>
      </c>
      <c r="H110" s="7">
        <f>E110+F110+G110</f>
        <v/>
      </c>
    </row>
    <row r="111">
      <c r="D111" s="6" t="n">
        <v>105</v>
      </c>
      <c r="E111" s="7">
        <f>H110</f>
        <v/>
      </c>
      <c r="F111" s="7">
        <f>$B$6</f>
        <v/>
      </c>
      <c r="G111" s="7">
        <f>(E111+F111)*($B$7/100/12)</f>
        <v/>
      </c>
      <c r="H111" s="7">
        <f>E111+F111+G111</f>
        <v/>
      </c>
    </row>
    <row r="112">
      <c r="D112" s="6" t="n">
        <v>106</v>
      </c>
      <c r="E112" s="7">
        <f>H111</f>
        <v/>
      </c>
      <c r="F112" s="7">
        <f>$B$6</f>
        <v/>
      </c>
      <c r="G112" s="7">
        <f>(E112+F112)*($B$7/100/12)</f>
        <v/>
      </c>
      <c r="H112" s="7">
        <f>E112+F112+G112</f>
        <v/>
      </c>
    </row>
    <row r="113">
      <c r="D113" s="6" t="n">
        <v>107</v>
      </c>
      <c r="E113" s="7">
        <f>H112</f>
        <v/>
      </c>
      <c r="F113" s="7">
        <f>$B$6</f>
        <v/>
      </c>
      <c r="G113" s="7">
        <f>(E113+F113)*($B$7/100/12)</f>
        <v/>
      </c>
      <c r="H113" s="7">
        <f>E113+F113+G113</f>
        <v/>
      </c>
    </row>
    <row r="114">
      <c r="D114" s="6" t="n">
        <v>108</v>
      </c>
      <c r="E114" s="7">
        <f>H113</f>
        <v/>
      </c>
      <c r="F114" s="7">
        <f>$B$6</f>
        <v/>
      </c>
      <c r="G114" s="7">
        <f>(E114+F114)*($B$7/100/12)</f>
        <v/>
      </c>
      <c r="H114" s="7">
        <f>E114+F114+G114</f>
        <v/>
      </c>
    </row>
    <row r="115">
      <c r="D115" s="6" t="n">
        <v>109</v>
      </c>
      <c r="E115" s="7">
        <f>H114</f>
        <v/>
      </c>
      <c r="F115" s="7">
        <f>$B$6</f>
        <v/>
      </c>
      <c r="G115" s="7">
        <f>(E115+F115)*($B$7/100/12)</f>
        <v/>
      </c>
      <c r="H115" s="7">
        <f>E115+F115+G115</f>
        <v/>
      </c>
    </row>
    <row r="116">
      <c r="D116" s="6" t="n">
        <v>110</v>
      </c>
      <c r="E116" s="7">
        <f>H115</f>
        <v/>
      </c>
      <c r="F116" s="7">
        <f>$B$6</f>
        <v/>
      </c>
      <c r="G116" s="7">
        <f>(E116+F116)*($B$7/100/12)</f>
        <v/>
      </c>
      <c r="H116" s="7">
        <f>E116+F116+G116</f>
        <v/>
      </c>
    </row>
    <row r="117">
      <c r="D117" s="6" t="n">
        <v>111</v>
      </c>
      <c r="E117" s="7">
        <f>H116</f>
        <v/>
      </c>
      <c r="F117" s="7">
        <f>$B$6</f>
        <v/>
      </c>
      <c r="G117" s="7">
        <f>(E117+F117)*($B$7/100/12)</f>
        <v/>
      </c>
      <c r="H117" s="7">
        <f>E117+F117+G117</f>
        <v/>
      </c>
    </row>
    <row r="118">
      <c r="D118" s="6" t="n">
        <v>112</v>
      </c>
      <c r="E118" s="7">
        <f>H117</f>
        <v/>
      </c>
      <c r="F118" s="7">
        <f>$B$6</f>
        <v/>
      </c>
      <c r="G118" s="7">
        <f>(E118+F118)*($B$7/100/12)</f>
        <v/>
      </c>
      <c r="H118" s="7">
        <f>E118+F118+G118</f>
        <v/>
      </c>
    </row>
    <row r="119">
      <c r="D119" s="6" t="n">
        <v>113</v>
      </c>
      <c r="E119" s="7">
        <f>H118</f>
        <v/>
      </c>
      <c r="F119" s="7">
        <f>$B$6</f>
        <v/>
      </c>
      <c r="G119" s="7">
        <f>(E119+F119)*($B$7/100/12)</f>
        <v/>
      </c>
      <c r="H119" s="7">
        <f>E119+F119+G119</f>
        <v/>
      </c>
    </row>
    <row r="120">
      <c r="D120" s="6" t="n">
        <v>114</v>
      </c>
      <c r="E120" s="7">
        <f>H119</f>
        <v/>
      </c>
      <c r="F120" s="7">
        <f>$B$6</f>
        <v/>
      </c>
      <c r="G120" s="7">
        <f>(E120+F120)*($B$7/100/12)</f>
        <v/>
      </c>
      <c r="H120" s="7">
        <f>E120+F120+G120</f>
        <v/>
      </c>
    </row>
    <row r="121">
      <c r="D121" s="6" t="n">
        <v>115</v>
      </c>
      <c r="E121" s="7">
        <f>H120</f>
        <v/>
      </c>
      <c r="F121" s="7">
        <f>$B$6</f>
        <v/>
      </c>
      <c r="G121" s="7">
        <f>(E121+F121)*($B$7/100/12)</f>
        <v/>
      </c>
      <c r="H121" s="7">
        <f>E121+F121+G121</f>
        <v/>
      </c>
    </row>
    <row r="122">
      <c r="D122" s="6" t="n">
        <v>116</v>
      </c>
      <c r="E122" s="7">
        <f>H121</f>
        <v/>
      </c>
      <c r="F122" s="7">
        <f>$B$6</f>
        <v/>
      </c>
      <c r="G122" s="7">
        <f>(E122+F122)*($B$7/100/12)</f>
        <v/>
      </c>
      <c r="H122" s="7">
        <f>E122+F122+G122</f>
        <v/>
      </c>
    </row>
    <row r="123">
      <c r="D123" s="6" t="n">
        <v>117</v>
      </c>
      <c r="E123" s="7">
        <f>H122</f>
        <v/>
      </c>
      <c r="F123" s="7">
        <f>$B$6</f>
        <v/>
      </c>
      <c r="G123" s="7">
        <f>(E123+F123)*($B$7/100/12)</f>
        <v/>
      </c>
      <c r="H123" s="7">
        <f>E123+F123+G123</f>
        <v/>
      </c>
    </row>
    <row r="124">
      <c r="D124" s="6" t="n">
        <v>118</v>
      </c>
      <c r="E124" s="7">
        <f>H123</f>
        <v/>
      </c>
      <c r="F124" s="7">
        <f>$B$6</f>
        <v/>
      </c>
      <c r="G124" s="7">
        <f>(E124+F124)*($B$7/100/12)</f>
        <v/>
      </c>
      <c r="H124" s="7">
        <f>E124+F124+G124</f>
        <v/>
      </c>
    </row>
    <row r="125">
      <c r="D125" s="6" t="n">
        <v>119</v>
      </c>
      <c r="E125" s="7">
        <f>H124</f>
        <v/>
      </c>
      <c r="F125" s="7">
        <f>$B$6</f>
        <v/>
      </c>
      <c r="G125" s="7">
        <f>(E125+F125)*($B$7/100/12)</f>
        <v/>
      </c>
      <c r="H125" s="7">
        <f>E125+F125+G125</f>
        <v/>
      </c>
    </row>
    <row r="126">
      <c r="D126" s="6" t="n">
        <v>120</v>
      </c>
      <c r="E126" s="7">
        <f>H125</f>
        <v/>
      </c>
      <c r="F126" s="7">
        <f>$B$6</f>
        <v/>
      </c>
      <c r="G126" s="7">
        <f>(E126+F126)*($B$7/100/12)</f>
        <v/>
      </c>
      <c r="H126" s="7">
        <f>E126+F126+G126</f>
        <v/>
      </c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1" t="inlineStr"/>
    </row>
    <row r="2">
      <c r="A2" s="12" t="inlineStr">
        <is>
          <t>1. PREENCHA OS DADOS DO INVESTIMENTO (células amarelas):</t>
        </is>
      </c>
    </row>
    <row r="3">
      <c r="A3" s="13" t="inlineStr">
        <is>
          <t xml:space="preserve">   • Capital Inicial: quanto você vai investir agora</t>
        </is>
      </c>
    </row>
    <row r="4">
      <c r="A4" s="13" t="inlineStr">
        <is>
          <t xml:space="preserve">   • Aporte Mensal: quanto vai adicionar todo mês</t>
        </is>
      </c>
    </row>
    <row r="5">
      <c r="A5" s="13" t="inlineStr">
        <is>
          <t xml:space="preserve">   • Taxa de Juros: rendimento anual (exemplo: 12,5% = Tesouro Selic, 8% = poupança)</t>
        </is>
      </c>
    </row>
    <row r="6">
      <c r="A6" s="13" t="inlineStr">
        <is>
          <t xml:space="preserve">   • Período: por quantos anos vai investir</t>
        </is>
      </c>
    </row>
    <row r="7">
      <c r="A7" s="13" t="inlineStr"/>
    </row>
    <row r="8">
      <c r="A8" s="12" t="inlineStr">
        <is>
          <t>2. RESULTADOS AUTOMÁTICOS:</t>
        </is>
      </c>
    </row>
    <row r="9">
      <c r="A9" s="13" t="inlineStr">
        <is>
          <t xml:space="preserve">   • Total Investido: quanto você colocou de dinheiro</t>
        </is>
      </c>
    </row>
    <row r="10">
      <c r="A10" s="13" t="inlineStr">
        <is>
          <t xml:space="preserve">   • Montante Final: quanto terá no final (seu dinheiro + juros)</t>
        </is>
      </c>
    </row>
    <row r="11">
      <c r="A11" s="13" t="inlineStr">
        <is>
          <t xml:space="preserve">   • Juros Ganhos: quanto ganhou com os juros</t>
        </is>
      </c>
    </row>
    <row r="12">
      <c r="A12" s="13" t="inlineStr">
        <is>
          <t xml:space="preserve">   • Rentabilidade: porcentagem de ganho</t>
        </is>
      </c>
    </row>
    <row r="13">
      <c r="A13" s="13" t="inlineStr"/>
    </row>
    <row r="14">
      <c r="A14" s="12" t="inlineStr">
        <is>
          <t>3. EVOLUÇÃO MENSAL:</t>
        </is>
      </c>
    </row>
    <row r="15">
      <c r="A15" s="13" t="inlineStr">
        <is>
          <t xml:space="preserve">   • Veja mês a mês como seu dinheiro cresce</t>
        </is>
      </c>
    </row>
    <row r="16">
      <c r="A16" s="13" t="inlineStr">
        <is>
          <t xml:space="preserve">   • Saldo Anterior + Aporte + Juros = Saldo Final</t>
        </is>
      </c>
    </row>
    <row r="17">
      <c r="A17" s="13" t="inlineStr">
        <is>
          <t xml:space="preserve">   • Gráfico mostra visualmente o crescimento</t>
        </is>
      </c>
    </row>
    <row r="18">
      <c r="A18" s="13" t="inlineStr"/>
    </row>
    <row r="19">
      <c r="A19" s="12" t="inlineStr">
        <is>
          <t>4. EXEMPLOS DE TAXAS (2024):</t>
        </is>
      </c>
    </row>
    <row r="20">
      <c r="A20" s="13" t="inlineStr">
        <is>
          <t xml:space="preserve">   • Poupança: 6% a 8% ao ano</t>
        </is>
      </c>
    </row>
    <row r="21">
      <c r="A21" s="13" t="inlineStr">
        <is>
          <t xml:space="preserve">   • Tesouro Selic: 11% a 13% ao ano</t>
        </is>
      </c>
    </row>
    <row r="22">
      <c r="A22" s="13" t="inlineStr">
        <is>
          <t xml:space="preserve">   • CDB: 10% a 14% ao ano</t>
        </is>
      </c>
    </row>
    <row r="23">
      <c r="A23" s="13" t="inlineStr">
        <is>
          <t xml:space="preserve">   • Fundos de Renda Fixa: 9% a 12% ao ano</t>
        </is>
      </c>
    </row>
    <row r="24">
      <c r="A24" s="13" t="inlineStr"/>
    </row>
    <row r="25">
      <c r="A25" s="12" t="inlineStr">
        <is>
          <t>5. DICAS:</t>
        </is>
      </c>
    </row>
    <row r="26">
      <c r="A26" s="13" t="inlineStr">
        <is>
          <t xml:space="preserve">   • Quanto mais tempo investir, mais os juros trabalham a seu favor</t>
        </is>
      </c>
    </row>
    <row r="27">
      <c r="A27" s="13" t="inlineStr">
        <is>
          <t xml:space="preserve">   • Aportes mensais fazem MUITA diferença no longo prazo</t>
        </is>
      </c>
    </row>
    <row r="28">
      <c r="A28" s="13" t="inlineStr">
        <is>
          <t xml:space="preserve">   • Compare diferentes cenários mudando os valores</t>
        </is>
      </c>
    </row>
    <row r="29">
      <c r="A29" s="13" t="inlineStr">
        <is>
          <t xml:space="preserve">   • Use taxas realistas para o tipo de investimento que pretende fazer</t>
        </is>
      </c>
    </row>
    <row r="30">
      <c r="A30" s="13" t="inlineStr"/>
    </row>
    <row r="31">
      <c r="A31" s="12" t="inlineStr">
        <is>
          <t>6. EXEMPLO PRÁTICO:</t>
        </is>
      </c>
    </row>
    <row r="32">
      <c r="A32" s="13" t="inlineStr">
        <is>
          <t xml:space="preserve">   Se você investir R$ 10.000 + R$ 500/mês por 10 anos a 12,5% ao ano:</t>
        </is>
      </c>
    </row>
    <row r="33">
      <c r="A33" s="13" t="inlineStr">
        <is>
          <t xml:space="preserve">   • Você colocou: R$ 70.000</t>
        </is>
      </c>
    </row>
    <row r="34">
      <c r="A34" s="13" t="inlineStr">
        <is>
          <t xml:space="preserve">   • Você terá: aproximadamente R$ 125.000</t>
        </is>
      </c>
    </row>
    <row r="35">
      <c r="A35" s="13" t="inlineStr">
        <is>
          <t xml:space="preserve">   • Ganhou em juros: R$ 55.000 (78% de lucro!)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16" customWidth="1" min="3" max="3"/>
    <col width="14" customWidth="1" min="4" max="4"/>
    <col width="10" customWidth="1" min="5" max="5"/>
    <col width="16" customWidth="1" min="6" max="6"/>
    <col width="16" customWidth="1" min="7" max="7"/>
    <col width="16" customWidth="1" min="8" max="8"/>
  </cols>
  <sheetData>
    <row r="1">
      <c r="A1" s="11" t="inlineStr">
        <is>
          <t>COMPARE DIFERENTES CENÁRIOS</t>
        </is>
      </c>
    </row>
    <row r="3">
      <c r="A3" s="4" t="inlineStr">
        <is>
          <t>Cenário</t>
        </is>
      </c>
      <c r="B3" s="4" t="inlineStr">
        <is>
          <t>Capital Inicial</t>
        </is>
      </c>
      <c r="C3" s="4" t="inlineStr">
        <is>
          <t>Aporte Mensal</t>
        </is>
      </c>
      <c r="D3" s="4" t="inlineStr">
        <is>
          <t>Taxa Anual</t>
        </is>
      </c>
      <c r="E3" s="4" t="inlineStr">
        <is>
          <t>Anos</t>
        </is>
      </c>
      <c r="F3" s="4" t="inlineStr">
        <is>
          <t>Total Investido</t>
        </is>
      </c>
      <c r="G3" s="4" t="inlineStr">
        <is>
          <t>Montante Final</t>
        </is>
      </c>
      <c r="H3" s="4" t="inlineStr">
        <is>
          <t>Juros Ganhos</t>
        </is>
      </c>
    </row>
    <row r="4">
      <c r="A4" s="14" t="inlineStr">
        <is>
          <t>Conservador</t>
        </is>
      </c>
      <c r="B4" s="3" t="n">
        <v>10000</v>
      </c>
      <c r="C4" s="3" t="n">
        <v>300</v>
      </c>
      <c r="D4" s="5" t="n">
        <v>0.08</v>
      </c>
      <c r="E4" s="8" t="n">
        <v>10</v>
      </c>
      <c r="F4" s="7">
        <f>B4+(C4*E4*12)</f>
        <v/>
      </c>
      <c r="G4" s="9">
        <f>B4*POWER(1+D4/12,E4*12)+C4*(POWER(1+D4/12,E4*12)-1)/(D4/12)</f>
        <v/>
      </c>
      <c r="H4" s="9">
        <f>G4-F4</f>
        <v/>
      </c>
    </row>
    <row r="5">
      <c r="A5" s="14" t="inlineStr">
        <is>
          <t>Moderado</t>
        </is>
      </c>
      <c r="B5" s="3" t="n">
        <v>10000</v>
      </c>
      <c r="C5" s="3" t="n">
        <v>500</v>
      </c>
      <c r="D5" s="5" t="n">
        <v>0.125</v>
      </c>
      <c r="E5" s="8" t="n">
        <v>10</v>
      </c>
      <c r="F5" s="7">
        <f>B5+(C5*E5*12)</f>
        <v/>
      </c>
      <c r="G5" s="9">
        <f>B5*POWER(1+D5/12,E5*12)+C5*(POWER(1+D5/12,E5*12)-1)/(D5/12)</f>
        <v/>
      </c>
      <c r="H5" s="9">
        <f>G5-F5</f>
        <v/>
      </c>
    </row>
    <row r="6">
      <c r="A6" s="14" t="inlineStr">
        <is>
          <t>Agressivo</t>
        </is>
      </c>
      <c r="B6" s="3" t="n">
        <v>10000</v>
      </c>
      <c r="C6" s="3" t="n">
        <v>800</v>
      </c>
      <c r="D6" s="5" t="n">
        <v>0.15</v>
      </c>
      <c r="E6" s="8" t="n">
        <v>10</v>
      </c>
      <c r="F6" s="7">
        <f>B6+(C6*E6*12)</f>
        <v/>
      </c>
      <c r="G6" s="9">
        <f>B6*POWER(1+D6/12,E6*12)+C6*(POWER(1+D6/12,E6*12)-1)/(D6/12)</f>
        <v/>
      </c>
      <c r="H6" s="9">
        <f>G6-F6</f>
        <v/>
      </c>
    </row>
    <row r="7">
      <c r="A7" s="14" t="inlineStr">
        <is>
          <t>Longo Prazo</t>
        </is>
      </c>
      <c r="B7" s="3" t="n">
        <v>5000</v>
      </c>
      <c r="C7" s="3" t="n">
        <v>500</v>
      </c>
      <c r="D7" s="5" t="n">
        <v>0.125</v>
      </c>
      <c r="E7" s="8" t="n">
        <v>20</v>
      </c>
      <c r="F7" s="7">
        <f>B7+(C7*E7*12)</f>
        <v/>
      </c>
      <c r="G7" s="9">
        <f>B7*POWER(1+D7/12,E7*12)+C7*(POWER(1+D7/12,E7*12)-1)/(D7/12)</f>
        <v/>
      </c>
      <c r="H7" s="9">
        <f>G7-F7</f>
        <v/>
      </c>
    </row>
    <row r="8">
      <c r="A8" s="14" t="inlineStr">
        <is>
          <t>Sem Aporte</t>
        </is>
      </c>
      <c r="B8" s="3" t="n">
        <v>50000</v>
      </c>
      <c r="C8" s="3" t="n">
        <v>0</v>
      </c>
      <c r="D8" s="5" t="n">
        <v>0.125</v>
      </c>
      <c r="E8" s="8" t="n">
        <v>5</v>
      </c>
      <c r="F8" s="7">
        <f>B8+(C8*E8*12)</f>
        <v/>
      </c>
      <c r="G8" s="9">
        <f>B8*POWER(1+D8/12,E8*12)+C8*(POWER(1+D8/12,E8*12)-1)/(D8/12)</f>
        <v/>
      </c>
      <c r="H8" s="9">
        <f>G8-F8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2026-02-05T20:50:35Z</dcterms:created>
  <dcterms:modified xmlns:dcterms="http://purl.org/dc/terms/" xmlns:xsi="http://www.w3.org/2001/XMLSchema-instance" xsi:type="dcterms:W3CDTF">2026-02-05T20:50:35Z</dcterms:modified>
</cp:coreProperties>
</file>