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as a Pagar" sheetId="1" state="visible" r:id="rId1"/>
    <sheet xmlns:r="http://schemas.openxmlformats.org/officeDocument/2006/relationships" name="Contas a Receber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R$ #,##0.00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color rgb="001E3A8A"/>
      <sz val="12"/>
    </font>
    <font>
      <b val="1"/>
      <color rgb="00059669"/>
      <sz val="13"/>
    </font>
    <font>
      <b val="1"/>
      <color rgb="001E3A8A"/>
      <sz val="11"/>
    </font>
    <font>
      <b val="1"/>
      <color rgb="00DC2626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5" fontId="0" fillId="3" borderId="1" pivotButton="0" quotePrefix="0" xfId="0"/>
    <xf numFmtId="0" fontId="0" fillId="3" borderId="1" pivotButton="0" quotePrefix="0" xfId="0"/>
    <xf numFmtId="166" fontId="0" fillId="3" borderId="1" pivotButton="0" quotePrefix="0" xfId="0"/>
    <xf numFmtId="0" fontId="0" fillId="0" borderId="1" pivotButton="0" quotePrefix="0" xfId="0"/>
    <xf numFmtId="165" fontId="0" fillId="0" borderId="1" pivotButton="0" quotePrefix="0" xfId="0"/>
    <xf numFmtId="0" fontId="2" fillId="0" borderId="0" applyAlignment="1" pivotButton="0" quotePrefix="0" xfId="0">
      <alignment horizontal="right"/>
    </xf>
    <xf numFmtId="166" fontId="2" fillId="4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5" borderId="1" pivotButton="0" quotePrefix="0" xfId="0"/>
    <xf numFmtId="166" fontId="0" fillId="0" borderId="1" pivotButton="0" quotePrefix="0" xfId="0"/>
    <xf numFmtId="0" fontId="2" fillId="0" borderId="1" pivotButton="0" quotePrefix="0" xfId="0"/>
    <xf numFmtId="0" fontId="3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Contas a Pagar vs Receber</a:t>
            </a:r>
          </a:p>
        </rich>
      </tx>
    </title>
    <plotArea>
      <pieChart>
        <varyColors val="1"/>
        <ser>
          <idx val="0"/>
          <order val="0"/>
          <tx>
            <strRef>
              <f>'Resumo'!B4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'Resumo'!$A$5:$A$6</f>
            </numRef>
          </cat>
          <val>
            <numRef>
              <f>'Resumo'!$B$5:$B$6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25" customWidth="1" min="3" max="3"/>
    <col width="18" customWidth="1" min="4" max="4"/>
    <col width="15" customWidth="1" min="5" max="5"/>
    <col width="12" customWidth="1" min="6" max="6"/>
    <col width="18" customWidth="1" min="7" max="7"/>
    <col width="25" customWidth="1" min="8" max="8"/>
  </cols>
  <sheetData>
    <row r="1">
      <c r="A1" s="1" t="inlineStr">
        <is>
          <t>Data Vencimento</t>
        </is>
      </c>
      <c r="B1" s="1" t="inlineStr">
        <is>
          <t>Descrição</t>
        </is>
      </c>
      <c r="C1" s="1" t="inlineStr">
        <is>
          <t>Fornecedor</t>
        </is>
      </c>
      <c r="D1" s="1" t="inlineStr">
        <is>
          <t>Categoria</t>
        </is>
      </c>
      <c r="E1" s="1" t="inlineStr">
        <is>
          <t>Valor</t>
        </is>
      </c>
      <c r="F1" s="1" t="inlineStr">
        <is>
          <t>Status</t>
        </is>
      </c>
      <c r="G1" s="1" t="inlineStr">
        <is>
          <t>Data Pagamento</t>
        </is>
      </c>
      <c r="H1" s="1" t="inlineStr">
        <is>
          <t>Observações</t>
        </is>
      </c>
    </row>
    <row r="2">
      <c r="A2" s="2" t="n">
        <v>46063.8794769714</v>
      </c>
      <c r="B2" s="3" t="inlineStr">
        <is>
          <t>Aluguel mensal escritório</t>
        </is>
      </c>
      <c r="C2" s="3" t="inlineStr">
        <is>
          <t>Imobiliária Centro Ltda</t>
        </is>
      </c>
      <c r="D2" s="3" t="inlineStr">
        <is>
          <t>Aluguel</t>
        </is>
      </c>
      <c r="E2" s="4" t="n">
        <v>3500</v>
      </c>
      <c r="F2" s="5" t="inlineStr">
        <is>
          <t>Pendente</t>
        </is>
      </c>
      <c r="G2" s="6" t="inlineStr"/>
      <c r="H2" s="3" t="inlineStr"/>
    </row>
    <row r="3">
      <c r="A3" s="2" t="n">
        <v>46061.8794769714</v>
      </c>
      <c r="B3" s="3" t="inlineStr">
        <is>
          <t>Matéria prima pedido #1523</t>
        </is>
      </c>
      <c r="C3" s="3" t="inlineStr">
        <is>
          <t>Construções Silva</t>
        </is>
      </c>
      <c r="D3" s="3" t="inlineStr">
        <is>
          <t>Fornecedores</t>
        </is>
      </c>
      <c r="E3" s="4" t="n">
        <v>8750.5</v>
      </c>
      <c r="F3" s="5" t="inlineStr">
        <is>
          <t>Pendente</t>
        </is>
      </c>
      <c r="G3" s="6" t="inlineStr"/>
      <c r="H3" s="3" t="inlineStr"/>
    </row>
    <row r="4">
      <c r="A4" s="2" t="n">
        <v>46059.8794769714</v>
      </c>
      <c r="B4" s="3" t="inlineStr">
        <is>
          <t>Folha de pagamento funcionários</t>
        </is>
      </c>
      <c r="C4" s="3" t="inlineStr">
        <is>
          <t>RH Folha de Pagamento</t>
        </is>
      </c>
      <c r="D4" s="3" t="inlineStr">
        <is>
          <t>Salários</t>
        </is>
      </c>
      <c r="E4" s="4" t="n">
        <v>25680</v>
      </c>
      <c r="F4" s="5" t="inlineStr">
        <is>
          <t>Pendente</t>
        </is>
      </c>
      <c r="G4" s="6" t="inlineStr"/>
      <c r="H4" s="3" t="inlineStr">
        <is>
          <t>Urgente</t>
        </is>
      </c>
    </row>
    <row r="5">
      <c r="A5" s="2" t="n">
        <v>46056.8794769714</v>
      </c>
      <c r="B5" s="3" t="inlineStr">
        <is>
          <t>INSS empresa</t>
        </is>
      </c>
      <c r="C5" s="3" t="inlineStr">
        <is>
          <t>Receita Federal</t>
        </is>
      </c>
      <c r="D5" s="3" t="inlineStr">
        <is>
          <t>Impostos</t>
        </is>
      </c>
      <c r="E5" s="4" t="n">
        <v>4320.8</v>
      </c>
      <c r="F5" s="5" t="inlineStr">
        <is>
          <t>Pago</t>
        </is>
      </c>
      <c r="G5" s="6" t="n">
        <v>46057.8794769714</v>
      </c>
      <c r="H5" s="3" t="inlineStr"/>
    </row>
    <row r="6">
      <c r="A6" s="2" t="n">
        <v>46068.8794769714</v>
      </c>
      <c r="B6" s="3" t="inlineStr">
        <is>
          <t>Conta de energia março</t>
        </is>
      </c>
      <c r="C6" s="3" t="inlineStr">
        <is>
          <t>CEMIG</t>
        </is>
      </c>
      <c r="D6" s="3" t="inlineStr">
        <is>
          <t>Energia</t>
        </is>
      </c>
      <c r="E6" s="4" t="n">
        <v>892.45</v>
      </c>
      <c r="F6" s="5" t="inlineStr">
        <is>
          <t>Pendente</t>
        </is>
      </c>
      <c r="G6" s="6" t="inlineStr"/>
      <c r="H6" s="3" t="inlineStr"/>
    </row>
    <row r="7">
      <c r="A7" s="2" t="n">
        <v>46065.8794769714</v>
      </c>
      <c r="B7" s="3" t="inlineStr">
        <is>
          <t>Telefonia fixa e internet</t>
        </is>
      </c>
      <c r="C7" s="3" t="inlineStr">
        <is>
          <t>Telefônica Brasil</t>
        </is>
      </c>
      <c r="D7" s="3" t="inlineStr">
        <is>
          <t>Telefone</t>
        </is>
      </c>
      <c r="E7" s="4" t="n">
        <v>456.9</v>
      </c>
      <c r="F7" s="5" t="inlineStr">
        <is>
          <t>Pendente</t>
        </is>
      </c>
      <c r="G7" s="6" t="inlineStr"/>
      <c r="H7" s="3" t="inlineStr"/>
    </row>
    <row r="8">
      <c r="A8" s="2" t="n">
        <v>46053.8794769714</v>
      </c>
      <c r="B8" s="3" t="inlineStr">
        <is>
          <t>Material escritório</t>
        </is>
      </c>
      <c r="C8" s="3" t="inlineStr">
        <is>
          <t>Papelaria Moderna</t>
        </is>
      </c>
      <c r="D8" s="3" t="inlineStr">
        <is>
          <t>Material Escritório</t>
        </is>
      </c>
      <c r="E8" s="4" t="n">
        <v>320</v>
      </c>
      <c r="F8" s="5" t="inlineStr">
        <is>
          <t>Pago</t>
        </is>
      </c>
      <c r="G8" s="6" t="n">
        <v>46054.8794769714</v>
      </c>
      <c r="H8" s="3" t="inlineStr"/>
    </row>
    <row r="9">
      <c r="A9" s="2" t="n">
        <v>46073.8794769714</v>
      </c>
      <c r="B9" s="3" t="inlineStr">
        <is>
          <t>Manutenção ar condicionado</t>
        </is>
      </c>
      <c r="C9" s="3" t="inlineStr">
        <is>
          <t>Manutenções Rápidas</t>
        </is>
      </c>
      <c r="D9" s="3" t="inlineStr">
        <is>
          <t>Manutenção</t>
        </is>
      </c>
      <c r="E9" s="4" t="n">
        <v>580</v>
      </c>
      <c r="F9" s="5" t="inlineStr">
        <is>
          <t>Pendente</t>
        </is>
      </c>
      <c r="G9" s="6" t="inlineStr"/>
      <c r="H9" s="3" t="inlineStr"/>
    </row>
    <row r="10">
      <c r="A10" s="2" t="n">
        <v>46070.8794769714</v>
      </c>
      <c r="B10" s="3" t="inlineStr">
        <is>
          <t>Frete de mercadorias</t>
        </is>
      </c>
      <c r="C10" s="3" t="inlineStr">
        <is>
          <t>Logística Express</t>
        </is>
      </c>
      <c r="D10" s="3" t="inlineStr">
        <is>
          <t>Transporte</t>
        </is>
      </c>
      <c r="E10" s="4" t="n">
        <v>1245.3</v>
      </c>
      <c r="F10" s="5" t="inlineStr">
        <is>
          <t>Pendente</t>
        </is>
      </c>
      <c r="G10" s="6" t="inlineStr"/>
      <c r="H10" s="3" t="inlineStr"/>
    </row>
    <row r="11">
      <c r="A11" s="2" t="n">
        <v>46078.8794769714</v>
      </c>
      <c r="B11" s="3" t="inlineStr">
        <is>
          <t>Consultoria TI mensal</t>
        </is>
      </c>
      <c r="C11" s="3" t="inlineStr">
        <is>
          <t>Consultoria Tech</t>
        </is>
      </c>
      <c r="D11" s="3" t="inlineStr">
        <is>
          <t>Serviços</t>
        </is>
      </c>
      <c r="E11" s="4" t="n">
        <v>2800</v>
      </c>
      <c r="F11" s="5" t="inlineStr">
        <is>
          <t>Pendente</t>
        </is>
      </c>
      <c r="G11" s="6" t="inlineStr"/>
      <c r="H11" s="3" t="inlineStr"/>
    </row>
    <row r="12">
      <c r="D12" s="7" t="inlineStr">
        <is>
          <t>TOTAL:</t>
        </is>
      </c>
      <c r="E12" s="8">
        <f>SUM(E2:E11)</f>
        <v/>
      </c>
    </row>
    <row r="14">
      <c r="D14" s="7" t="inlineStr">
        <is>
          <t>Total Pago:</t>
        </is>
      </c>
      <c r="E14" s="8">
        <f>SUMIF(F2:F11,"Pago",E2:E11)</f>
        <v/>
      </c>
    </row>
    <row r="15">
      <c r="D15" s="7" t="inlineStr">
        <is>
          <t>Total Pendente:</t>
        </is>
      </c>
      <c r="E15" s="8">
        <f>SUMIF(F2:F11,"Pendente",E2:E11)</f>
        <v/>
      </c>
    </row>
  </sheetData>
  <dataValidations count="2">
    <dataValidation sqref="F2:F100" showErrorMessage="1" showInputMessage="1" allowBlank="0" type="list">
      <formula1>"Pendente,Pago,Atrasado"</formula1>
    </dataValidation>
    <dataValidation sqref="D2:D100" showErrorMessage="1" showInputMessage="1" allowBlank="0" type="list">
      <formula1>"Aluguel,Fornecedores,Salários,Impostos,Energia,Telefone,Material Escritório,Manutenção,Transporte,Serviços,Outros"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25" customWidth="1" min="3" max="3"/>
    <col width="18" customWidth="1" min="4" max="4"/>
    <col width="15" customWidth="1" min="5" max="5"/>
    <col width="12" customWidth="1" min="6" max="6"/>
    <col width="18" customWidth="1" min="7" max="7"/>
    <col width="25" customWidth="1" min="8" max="8"/>
  </cols>
  <sheetData>
    <row r="1">
      <c r="A1" s="1" t="inlineStr">
        <is>
          <t>Data Vencimento</t>
        </is>
      </c>
      <c r="B1" s="1" t="inlineStr">
        <is>
          <t>Descrição</t>
        </is>
      </c>
      <c r="C1" s="1" t="inlineStr">
        <is>
          <t>Cliente</t>
        </is>
      </c>
      <c r="D1" s="1" t="inlineStr">
        <is>
          <t>Categoria</t>
        </is>
      </c>
      <c r="E1" s="1" t="inlineStr">
        <is>
          <t>Valor</t>
        </is>
      </c>
      <c r="F1" s="1" t="inlineStr">
        <is>
          <t>Status</t>
        </is>
      </c>
      <c r="G1" s="1" t="inlineStr">
        <is>
          <t>Data Recebimento</t>
        </is>
      </c>
      <c r="H1" s="1" t="inlineStr">
        <is>
          <t>Observações</t>
        </is>
      </c>
    </row>
    <row r="2">
      <c r="A2" s="2" t="n">
        <v>46060.8794769714</v>
      </c>
      <c r="B2" s="3" t="inlineStr">
        <is>
          <t>Venda produto lote #4521</t>
        </is>
      </c>
      <c r="C2" s="3" t="inlineStr">
        <is>
          <t>Comercial Santos &amp; Filhos</t>
        </is>
      </c>
      <c r="D2" s="3" t="inlineStr">
        <is>
          <t>Vendas</t>
        </is>
      </c>
      <c r="E2" s="4" t="n">
        <v>12500</v>
      </c>
      <c r="F2" s="5" t="inlineStr">
        <is>
          <t>Pendente</t>
        </is>
      </c>
      <c r="G2" s="6" t="inlineStr"/>
      <c r="H2" s="3" t="inlineStr"/>
    </row>
    <row r="3">
      <c r="A3" s="2" t="n">
        <v>46063.8794769714</v>
      </c>
      <c r="B3" s="3" t="inlineStr">
        <is>
          <t>Projeto desenvolvimento sistema</t>
        </is>
      </c>
      <c r="C3" s="3" t="inlineStr">
        <is>
          <t>Tech Solutions Ltda</t>
        </is>
      </c>
      <c r="D3" s="3" t="inlineStr">
        <is>
          <t>Serviços</t>
        </is>
      </c>
      <c r="E3" s="4" t="n">
        <v>8900</v>
      </c>
      <c r="F3" s="5" t="inlineStr">
        <is>
          <t>Pendente</t>
        </is>
      </c>
      <c r="G3" s="6" t="inlineStr"/>
      <c r="H3" s="3" t="inlineStr"/>
    </row>
    <row r="4">
      <c r="A4" s="2" t="n">
        <v>46055.8794769714</v>
      </c>
      <c r="B4" s="3" t="inlineStr">
        <is>
          <t>Consultoria empresarial março</t>
        </is>
      </c>
      <c r="C4" s="3" t="inlineStr">
        <is>
          <t>Consultoria Empresarial</t>
        </is>
      </c>
      <c r="D4" s="3" t="inlineStr">
        <is>
          <t>Consultoria</t>
        </is>
      </c>
      <c r="E4" s="4" t="n">
        <v>5600</v>
      </c>
      <c r="F4" s="5" t="inlineStr">
        <is>
          <t>Recebido</t>
        </is>
      </c>
      <c r="G4" s="6" t="n">
        <v>46056.8794769714</v>
      </c>
      <c r="H4" s="3" t="inlineStr"/>
    </row>
    <row r="5">
      <c r="A5" s="2" t="n">
        <v>46065.8794769714</v>
      </c>
      <c r="B5" s="3" t="inlineStr">
        <is>
          <t>Venda equipamentos</t>
        </is>
      </c>
      <c r="C5" s="3" t="inlineStr">
        <is>
          <t>Indústria Moderna SA</t>
        </is>
      </c>
      <c r="D5" s="3" t="inlineStr">
        <is>
          <t>Vendas</t>
        </is>
      </c>
      <c r="E5" s="4" t="n">
        <v>18750.5</v>
      </c>
      <c r="F5" s="5" t="inlineStr">
        <is>
          <t>Pendente</t>
        </is>
      </c>
      <c r="G5" s="6" t="inlineStr"/>
      <c r="H5" s="3" t="inlineStr"/>
    </row>
    <row r="6">
      <c r="A6" s="2" t="n">
        <v>46059.8794769714</v>
      </c>
      <c r="B6" s="3" t="inlineStr">
        <is>
          <t>Comissão vendas fevereiro</t>
        </is>
      </c>
      <c r="C6" s="3" t="inlineStr">
        <is>
          <t>Varejo Popular</t>
        </is>
      </c>
      <c r="D6" s="3" t="inlineStr">
        <is>
          <t>Comissões</t>
        </is>
      </c>
      <c r="E6" s="4" t="n">
        <v>3420</v>
      </c>
      <c r="F6" s="5" t="inlineStr">
        <is>
          <t>Pendente</t>
        </is>
      </c>
      <c r="G6" s="6" t="inlineStr"/>
      <c r="H6" s="3" t="inlineStr">
        <is>
          <t>Urgente</t>
        </is>
      </c>
    </row>
    <row r="7">
      <c r="A7" s="2" t="n">
        <v>46057.8794769714</v>
      </c>
      <c r="B7" s="3" t="inlineStr">
        <is>
          <t>Nota fiscal #2341</t>
        </is>
      </c>
      <c r="C7" s="3" t="inlineStr">
        <is>
          <t>Construções ABC</t>
        </is>
      </c>
      <c r="D7" s="3" t="inlineStr">
        <is>
          <t>Vendas</t>
        </is>
      </c>
      <c r="E7" s="4" t="n">
        <v>6780</v>
      </c>
      <c r="F7" s="5" t="inlineStr">
        <is>
          <t>Recebido</t>
        </is>
      </c>
      <c r="G7" s="6" t="n">
        <v>46058.8794769714</v>
      </c>
      <c r="H7" s="3" t="inlineStr"/>
    </row>
    <row r="8">
      <c r="A8" s="2" t="n">
        <v>46068.8794769714</v>
      </c>
      <c r="B8" s="3" t="inlineStr">
        <is>
          <t>Serviços manutenção</t>
        </is>
      </c>
      <c r="C8" s="3" t="inlineStr">
        <is>
          <t>Distribuidora Central</t>
        </is>
      </c>
      <c r="D8" s="3" t="inlineStr">
        <is>
          <t>Serviços</t>
        </is>
      </c>
      <c r="E8" s="4" t="n">
        <v>2340</v>
      </c>
      <c r="F8" s="5" t="inlineStr">
        <is>
          <t>Pendente</t>
        </is>
      </c>
      <c r="G8" s="6" t="inlineStr"/>
      <c r="H8" s="3" t="inlineStr"/>
    </row>
    <row r="9">
      <c r="A9" s="2" t="n">
        <v>46073.8794769714</v>
      </c>
      <c r="B9" s="3" t="inlineStr">
        <is>
          <t>Aluguel imóvel comercial</t>
        </is>
      </c>
      <c r="C9" s="3" t="inlineStr">
        <is>
          <t>Empresa Silva Costa</t>
        </is>
      </c>
      <c r="D9" s="3" t="inlineStr">
        <is>
          <t>Aluguel</t>
        </is>
      </c>
      <c r="E9" s="4" t="n">
        <v>4500</v>
      </c>
      <c r="F9" s="5" t="inlineStr">
        <is>
          <t>Pendente</t>
        </is>
      </c>
      <c r="G9" s="6" t="inlineStr"/>
      <c r="H9" s="3" t="inlineStr"/>
    </row>
    <row r="10">
      <c r="A10" s="2" t="n">
        <v>46061.8794769714</v>
      </c>
      <c r="B10" s="3" t="inlineStr">
        <is>
          <t>Venda mercadorias diversas</t>
        </is>
      </c>
      <c r="C10" s="3" t="inlineStr">
        <is>
          <t>Comércio Online BR</t>
        </is>
      </c>
      <c r="D10" s="3" t="inlineStr">
        <is>
          <t>Vendas</t>
        </is>
      </c>
      <c r="E10" s="4" t="n">
        <v>9850.75</v>
      </c>
      <c r="F10" s="5" t="inlineStr">
        <is>
          <t>Pendente</t>
        </is>
      </c>
      <c r="G10" s="6" t="inlineStr"/>
      <c r="H10" s="3" t="inlineStr"/>
    </row>
    <row r="11">
      <c r="A11" s="2" t="n">
        <v>46070.8794769714</v>
      </c>
      <c r="B11" s="3" t="inlineStr">
        <is>
          <t>Projeto consultoria estratégica</t>
        </is>
      </c>
      <c r="C11" s="3" t="inlineStr">
        <is>
          <t>Consultoria Empresarial</t>
        </is>
      </c>
      <c r="D11" s="3" t="inlineStr">
        <is>
          <t>Consultoria</t>
        </is>
      </c>
      <c r="E11" s="4" t="n">
        <v>7200</v>
      </c>
      <c r="F11" s="5" t="inlineStr">
        <is>
          <t>Pendente</t>
        </is>
      </c>
      <c r="G11" s="6" t="inlineStr"/>
      <c r="H11" s="3" t="inlineStr"/>
    </row>
    <row r="12">
      <c r="D12" s="7" t="inlineStr">
        <is>
          <t>TOTAL:</t>
        </is>
      </c>
      <c r="E12" s="8">
        <f>SUM(E2:E11)</f>
        <v/>
      </c>
    </row>
    <row r="14">
      <c r="D14" s="7" t="inlineStr">
        <is>
          <t>Total Recebido:</t>
        </is>
      </c>
      <c r="E14" s="8">
        <f>SUMIF(F2:F11,"Recebido",E2:E11)</f>
        <v/>
      </c>
    </row>
    <row r="15">
      <c r="D15" s="7" t="inlineStr">
        <is>
          <t>Total Pendente:</t>
        </is>
      </c>
      <c r="E15" s="8">
        <f>SUMIF(F2:F11,"Pendente",E2:E11)</f>
        <v/>
      </c>
    </row>
  </sheetData>
  <dataValidations count="2">
    <dataValidation sqref="F2:F100" showErrorMessage="1" showInputMessage="1" allowBlank="0" type="list">
      <formula1>"Pendente,Recebido,Atrasado"</formula1>
    </dataValidation>
    <dataValidation sqref="D2:D100" showErrorMessage="1" showInputMessage="1" allowBlank="0" type="list">
      <formula1>"Vendas,Serviços,Consultoria,Comissões,Juros,Aluguel,Outros"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9" t="inlineStr">
        <is>
          <t>RESUMO FINANCEIRO</t>
        </is>
      </c>
    </row>
    <row r="2">
      <c r="A2" t="inlineStr"/>
      <c r="B2" t="inlineStr"/>
    </row>
    <row r="3">
      <c r="A3" s="1" t="inlineStr">
        <is>
          <t>Descrição</t>
        </is>
      </c>
      <c r="B3" s="1" t="inlineStr">
        <is>
          <t>Valor</t>
        </is>
      </c>
    </row>
    <row r="4">
      <c r="A4" s="10" t="inlineStr">
        <is>
          <t>CONTAS A PAGAR</t>
        </is>
      </c>
      <c r="B4" s="5" t="inlineStr"/>
    </row>
    <row r="5">
      <c r="A5" s="5" t="inlineStr">
        <is>
          <t>Total a Pagar</t>
        </is>
      </c>
      <c r="B5" s="11">
        <f>'Contas a Pagar'!E12</f>
        <v/>
      </c>
    </row>
    <row r="6">
      <c r="A6" s="5" t="inlineStr">
        <is>
          <t>Total Pago</t>
        </is>
      </c>
      <c r="B6" s="11">
        <f>'Contas a Pagar'!E14</f>
        <v/>
      </c>
    </row>
    <row r="7">
      <c r="A7" s="12" t="inlineStr">
        <is>
          <t>Total Pendente</t>
        </is>
      </c>
      <c r="B7" s="8">
        <f>'Contas a Pagar'!E15</f>
        <v/>
      </c>
    </row>
    <row r="8">
      <c r="A8" s="5" t="inlineStr"/>
      <c r="B8" s="5" t="inlineStr"/>
    </row>
    <row r="9">
      <c r="A9" s="10" t="inlineStr">
        <is>
          <t>CONTAS A RECEBER</t>
        </is>
      </c>
      <c r="B9" s="5" t="inlineStr"/>
    </row>
    <row r="10">
      <c r="A10" s="5" t="inlineStr">
        <is>
          <t>Total a Receber</t>
        </is>
      </c>
      <c r="B10" s="11">
        <f>'Contas a Receber'!E12</f>
        <v/>
      </c>
    </row>
    <row r="11">
      <c r="A11" s="5" t="inlineStr">
        <is>
          <t>Total Recebido</t>
        </is>
      </c>
      <c r="B11" s="11">
        <f>'Contas a Receber'!E14</f>
        <v/>
      </c>
    </row>
    <row r="12">
      <c r="A12" s="12" t="inlineStr">
        <is>
          <t>Total Pendente</t>
        </is>
      </c>
      <c r="B12" s="8">
        <f>'Contas a Receber'!E15</f>
        <v/>
      </c>
    </row>
    <row r="13">
      <c r="A13" s="5" t="inlineStr"/>
      <c r="B13" s="5" t="inlineStr"/>
    </row>
    <row r="14">
      <c r="A14" s="10" t="inlineStr">
        <is>
          <t>SALDO</t>
        </is>
      </c>
      <c r="B14" s="5" t="inlineStr"/>
    </row>
    <row r="15">
      <c r="A15" s="5" t="inlineStr">
        <is>
          <t>Saldo Atual (Recebido - Pago)</t>
        </is>
      </c>
      <c r="B15" s="11">
        <f>B9-B5</f>
        <v/>
      </c>
    </row>
    <row r="16">
      <c r="A16" s="12" t="inlineStr">
        <is>
          <t>Previsão (A Receber - A Pagar)</t>
        </is>
      </c>
      <c r="B16" s="8">
        <f>B10-B6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13" t="inlineStr">
        <is>
          <t>INSTRUÇÕES DE USO</t>
        </is>
      </c>
    </row>
    <row r="2">
      <c r="A2" t="inlineStr"/>
    </row>
    <row r="3">
      <c r="A3" s="14" t="inlineStr">
        <is>
          <t>BEM-VINDO À PLANILHA DE CONTROLE FINANCEIRO!</t>
        </is>
      </c>
    </row>
    <row r="4">
      <c r="A4" t="inlineStr"/>
    </row>
    <row r="5">
      <c r="A5" t="inlineStr">
        <is>
          <t>Como usar esta planilha:</t>
        </is>
      </c>
    </row>
    <row r="6">
      <c r="A6" t="inlineStr"/>
    </row>
    <row r="7">
      <c r="A7" s="15" t="inlineStr">
        <is>
          <t>1. CONTAS A PAGAR</t>
        </is>
      </c>
    </row>
    <row r="8">
      <c r="A8" t="inlineStr">
        <is>
          <t xml:space="preserve">   - Registre todas as despesas da sua empresa</t>
        </is>
      </c>
    </row>
    <row r="9">
      <c r="A9" t="inlineStr">
        <is>
          <t xml:space="preserve">   - Células AMARELAS: preencha com seus dados</t>
        </is>
      </c>
    </row>
    <row r="10">
      <c r="A10" t="inlineStr">
        <is>
          <t xml:space="preserve">   - Data Vencimento: quando a conta vence</t>
        </is>
      </c>
    </row>
    <row r="11">
      <c r="A11" t="inlineStr">
        <is>
          <t xml:space="preserve">   - Descrição: o que está pagando</t>
        </is>
      </c>
    </row>
    <row r="12">
      <c r="A12" t="inlineStr">
        <is>
          <t xml:space="preserve">   - Fornecedor: para quem vai pagar</t>
        </is>
      </c>
    </row>
    <row r="13">
      <c r="A13" t="inlineStr">
        <is>
          <t xml:space="preserve">   - Categoria: escolha da lista suspensa</t>
        </is>
      </c>
    </row>
    <row r="14">
      <c r="A14" t="inlineStr">
        <is>
          <t xml:space="preserve">   - Valor: quanto vai pagar</t>
        </is>
      </c>
    </row>
    <row r="15">
      <c r="A15" t="inlineStr">
        <is>
          <t xml:space="preserve">   - Status: escolha Pendente, Pago ou Atrasado</t>
        </is>
      </c>
    </row>
    <row r="16">
      <c r="A16" t="inlineStr">
        <is>
          <t xml:space="preserve">   - Data Pagamento: quando pagou (só se status for Pago)</t>
        </is>
      </c>
    </row>
    <row r="17">
      <c r="A17" t="inlineStr"/>
    </row>
    <row r="18">
      <c r="A18" s="15" t="inlineStr">
        <is>
          <t>2. CONTAS A RECEBER</t>
        </is>
      </c>
    </row>
    <row r="19">
      <c r="A19" t="inlineStr">
        <is>
          <t xml:space="preserve">   - Registre tudo que você tem a receber</t>
        </is>
      </c>
    </row>
    <row r="20">
      <c r="A20" t="inlineStr">
        <is>
          <t xml:space="preserve">   - Funciona igual às Contas a Pagar</t>
        </is>
      </c>
    </row>
    <row r="21">
      <c r="A21" t="inlineStr">
        <is>
          <t xml:space="preserve">   - Cliente: quem vai pagar para você</t>
        </is>
      </c>
    </row>
    <row r="22">
      <c r="A22" t="inlineStr"/>
    </row>
    <row r="23">
      <c r="A23" s="15" t="inlineStr">
        <is>
          <t>3. RESUMO</t>
        </is>
      </c>
    </row>
    <row r="24">
      <c r="A24" t="inlineStr">
        <is>
          <t xml:space="preserve">   - Visualize rapidamente sua situação financeira</t>
        </is>
      </c>
    </row>
    <row r="25">
      <c r="A25" t="inlineStr">
        <is>
          <t xml:space="preserve">   - Os valores são calculados automaticamente</t>
        </is>
      </c>
    </row>
    <row r="26">
      <c r="A26" t="inlineStr">
        <is>
          <t xml:space="preserve">   - Veja gráfico com distribuição das contas</t>
        </is>
      </c>
    </row>
    <row r="27">
      <c r="A27" t="inlineStr"/>
    </row>
    <row r="28">
      <c r="A28" s="16" t="inlineStr">
        <is>
          <t>DICAS IMPORTANTES:</t>
        </is>
      </c>
    </row>
    <row r="29">
      <c r="A29" t="inlineStr"/>
    </row>
    <row r="30">
      <c r="A30" t="inlineStr">
        <is>
          <t>✓ Sempre marque o Status correto (Pendente/Pago)</t>
        </is>
      </c>
    </row>
    <row r="31">
      <c r="A31" t="inlineStr">
        <is>
          <t>✓ Quando pagar uma conta, coloque a Data de Pagamento</t>
        </is>
      </c>
    </row>
    <row r="32">
      <c r="A32" t="inlineStr">
        <is>
          <t>✓ Use as categorias para organizar melhor</t>
        </is>
      </c>
    </row>
    <row r="33">
      <c r="A33" t="inlineStr">
        <is>
          <t>✓ Verifique o Resumo regularmente para acompanhar seu fluxo de caixa</t>
        </is>
      </c>
    </row>
    <row r="34">
      <c r="A34" t="inlineStr">
        <is>
          <t>✓ Para adicionar novas linhas, copie uma linha existente</t>
        </is>
      </c>
    </row>
    <row r="35">
      <c r="A35" t="inlineStr"/>
    </row>
    <row r="36">
      <c r="A36" s="16" t="inlineStr">
        <is>
          <t>ATENÇÃO:</t>
        </is>
      </c>
    </row>
    <row r="37">
      <c r="A37" t="inlineStr">
        <is>
          <t>• NÃO apague as linhas de TOTAL</t>
        </is>
      </c>
    </row>
    <row r="38">
      <c r="A38" t="inlineStr">
        <is>
          <t>• NÃO modifique as células BRANCAS (são cálculos automáticos)</t>
        </is>
      </c>
    </row>
    <row r="39">
      <c r="A39" t="inlineStr"/>
    </row>
    <row r="40">
      <c r="A40" t="inlineStr">
        <is>
          <t>Qualquer dúvida, consulte exemplos já preenchidos nas abas!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2026-02-05T21:06:26Z</dcterms:created>
  <dcterms:modified xmlns:dcterms="http://purl.org/dc/terms/" xmlns:xsi="http://www.w3.org/2001/XMLSchema-instance" xsi:type="dcterms:W3CDTF">2026-02-05T21:06:26Z</dcterms:modified>
</cp:coreProperties>
</file>