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Estoque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R$ #,##0.00"/>
  </numFmts>
  <fonts count="7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</font>
    <font>
      <b val="1"/>
    </font>
    <font>
      <b val="1"/>
      <sz val="12"/>
    </font>
    <font>
      <b val="1"/>
      <color rgb="00FFFFFF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right" vertical="center"/>
    </xf>
    <xf numFmtId="0" fontId="0" fillId="0" borderId="1" pivotButton="0" quotePrefix="0" xfId="0"/>
    <xf numFmtId="166" fontId="3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3" fillId="4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4" fillId="0" borderId="0" pivotButton="0" quotePrefix="0" xfId="0"/>
    <xf numFmtId="0" fontId="2" fillId="2" borderId="0" pivotButton="0" quotePrefix="0" xfId="0"/>
    <xf numFmtId="0" fontId="5" fillId="2" borderId="0" applyAlignment="1" pivotButton="0" quotePrefix="0" xfId="0">
      <alignment horizontal="center" vertical="center"/>
    </xf>
    <xf numFmtId="0" fontId="6" fillId="4" borderId="0" pivotButton="0" quotePrefix="0" xfId="0"/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991B1B"/>
      </font>
      <fill>
        <patternFill patternType="solid">
          <fgColor rgb="00FEE2E2"/>
          <bgColor rgb="00FEE2E2"/>
        </patternFill>
      </fill>
    </dxf>
    <dxf>
      <font>
        <b val="1"/>
        <color rgb="0092400E"/>
      </font>
      <fill>
        <patternFill patternType="solid">
          <fgColor rgb="00FEF3C7"/>
          <bgColor rgb="00FEF3C7"/>
        </patternFill>
      </fill>
    </dxf>
    <dxf>
      <font>
        <b val="1"/>
        <color rgb="00065F46"/>
      </font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Produtos por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'Resumo'!$A$10:$A$12</f>
            </numRef>
          </cat>
          <val>
            <numRef>
              <f>'Resumo'!$B$10:$B$12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15" customWidth="1" min="3" max="3"/>
    <col width="10" customWidth="1" min="4" max="4"/>
    <col width="14" customWidth="1" min="5" max="5"/>
    <col width="14" customWidth="1" min="6" max="6"/>
    <col width="15" customWidth="1" min="7" max="7"/>
    <col width="15" customWidth="1" min="8" max="8"/>
    <col width="12" customWidth="1" min="9" max="9"/>
    <col width="18" customWidth="1" min="10" max="10"/>
  </cols>
  <sheetData>
    <row r="1" ht="30" customHeight="1">
      <c r="A1" s="1" t="inlineStr">
        <is>
          <t>CONTROLE DE ESTOQUE</t>
        </is>
      </c>
    </row>
    <row r="2">
      <c r="A2" s="2" t="inlineStr">
        <is>
          <t>Código</t>
        </is>
      </c>
      <c r="B2" s="2" t="inlineStr">
        <is>
          <t>Produto</t>
        </is>
      </c>
      <c r="C2" s="2" t="inlineStr">
        <is>
          <t>Categoria</t>
        </is>
      </c>
      <c r="D2" s="2" t="inlineStr">
        <is>
          <t>Unidade</t>
        </is>
      </c>
      <c r="E2" s="2" t="inlineStr">
        <is>
          <t>Estoque Mínimo</t>
        </is>
      </c>
      <c r="F2" s="2" t="inlineStr">
        <is>
          <t>Estoque Atual</t>
        </is>
      </c>
      <c r="G2" s="2" t="inlineStr">
        <is>
          <t>Valor Unitário</t>
        </is>
      </c>
      <c r="H2" s="2" t="inlineStr">
        <is>
          <t>Valor Total</t>
        </is>
      </c>
      <c r="I2" s="2" t="inlineStr">
        <is>
          <t>Status</t>
        </is>
      </c>
      <c r="J2" s="2" t="inlineStr">
        <is>
          <t>Última Atualização</t>
        </is>
      </c>
    </row>
    <row r="3">
      <c r="A3" s="3" t="inlineStr">
        <is>
          <t>P001</t>
        </is>
      </c>
      <c r="B3" s="3" t="inlineStr">
        <is>
          <t>Notebook Dell Inspiron 15</t>
        </is>
      </c>
      <c r="C3" s="3" t="inlineStr">
        <is>
          <t>Informática</t>
        </is>
      </c>
      <c r="D3" s="3" t="inlineStr">
        <is>
          <t>UN</t>
        </is>
      </c>
      <c r="E3" s="3" t="n">
        <v>5</v>
      </c>
      <c r="F3" s="4" t="n">
        <v>12</v>
      </c>
      <c r="G3" s="5" t="n">
        <v>2899.9</v>
      </c>
      <c r="H3" s="5">
        <f>F3*G3</f>
        <v/>
      </c>
      <c r="I3" s="3">
        <f>SE(F3&lt;=E3,"CRÍTICO",SE(F3&lt;=E3*1.5,"BAIXO","NORMAL"))</f>
        <v/>
      </c>
      <c r="J3" s="6" t="n">
        <v>46044.93586768626</v>
      </c>
    </row>
    <row r="4">
      <c r="A4" s="3" t="inlineStr">
        <is>
          <t>P002</t>
        </is>
      </c>
      <c r="B4" s="3" t="inlineStr">
        <is>
          <t>Mouse Logitech Wireless</t>
        </is>
      </c>
      <c r="C4" s="3" t="inlineStr">
        <is>
          <t>Informática</t>
        </is>
      </c>
      <c r="D4" s="3" t="inlineStr">
        <is>
          <t>UN</t>
        </is>
      </c>
      <c r="E4" s="3" t="n">
        <v>20</v>
      </c>
      <c r="F4" s="4" t="n">
        <v>45</v>
      </c>
      <c r="G4" s="5" t="n">
        <v>89.90000000000001</v>
      </c>
      <c r="H4" s="5">
        <f>F4*G4</f>
        <v/>
      </c>
      <c r="I4" s="3">
        <f>SE(F4&lt;=E4,"CRÍTICO",SE(F4&lt;=E4*1.5,"BAIXO","NORMAL"))</f>
        <v/>
      </c>
      <c r="J4" s="6" t="n">
        <v>46047.93586768626</v>
      </c>
    </row>
    <row r="5">
      <c r="A5" s="3" t="inlineStr">
        <is>
          <t>P003</t>
        </is>
      </c>
      <c r="B5" s="3" t="inlineStr">
        <is>
          <t>Teclado Mecânico RGB</t>
        </is>
      </c>
      <c r="C5" s="3" t="inlineStr">
        <is>
          <t>Informática</t>
        </is>
      </c>
      <c r="D5" s="3" t="inlineStr">
        <is>
          <t>UN</t>
        </is>
      </c>
      <c r="E5" s="3" t="n">
        <v>15</v>
      </c>
      <c r="F5" s="4" t="n">
        <v>8</v>
      </c>
      <c r="G5" s="5" t="n">
        <v>349.9</v>
      </c>
      <c r="H5" s="5">
        <f>F5*G5</f>
        <v/>
      </c>
      <c r="I5" s="3">
        <f>SE(F5&lt;=E5,"CRÍTICO",SE(F5&lt;=E5*1.5,"BAIXO","NORMAL"))</f>
        <v/>
      </c>
      <c r="J5" s="6" t="n">
        <v>46048.93586768626</v>
      </c>
    </row>
    <row r="6">
      <c r="A6" s="3" t="inlineStr">
        <is>
          <t>P004</t>
        </is>
      </c>
      <c r="B6" s="3" t="inlineStr">
        <is>
          <t>Monitor LG 24 Polegadas</t>
        </is>
      </c>
      <c r="C6" s="3" t="inlineStr">
        <is>
          <t>Informática</t>
        </is>
      </c>
      <c r="D6" s="3" t="inlineStr">
        <is>
          <t>UN</t>
        </is>
      </c>
      <c r="E6" s="3" t="n">
        <v>10</v>
      </c>
      <c r="F6" s="4" t="n">
        <v>18</v>
      </c>
      <c r="G6" s="5" t="n">
        <v>899</v>
      </c>
      <c r="H6" s="5">
        <f>F6*G6</f>
        <v/>
      </c>
      <c r="I6" s="3">
        <f>SE(F6&lt;=E6,"CRÍTICO",SE(F6&lt;=E6*1.5,"BAIXO","NORMAL"))</f>
        <v/>
      </c>
      <c r="J6" s="6" t="n">
        <v>46043.93586768626</v>
      </c>
    </row>
    <row r="7">
      <c r="A7" s="3" t="inlineStr">
        <is>
          <t>P005</t>
        </is>
      </c>
      <c r="B7" s="3" t="inlineStr">
        <is>
          <t>Cadeira Escritório Ergonômica</t>
        </is>
      </c>
      <c r="C7" s="3" t="inlineStr">
        <is>
          <t>Móveis</t>
        </is>
      </c>
      <c r="D7" s="3" t="inlineStr">
        <is>
          <t>UN</t>
        </is>
      </c>
      <c r="E7" s="3" t="n">
        <v>8</v>
      </c>
      <c r="F7" s="4" t="n">
        <v>3</v>
      </c>
      <c r="G7" s="5" t="n">
        <v>1299</v>
      </c>
      <c r="H7" s="5">
        <f>F7*G7</f>
        <v/>
      </c>
      <c r="I7" s="3">
        <f>SE(F7&lt;=E7,"CRÍTICO",SE(F7&lt;=E7*1.5,"BAIXO","NORMAL"))</f>
        <v/>
      </c>
      <c r="J7" s="6" t="n">
        <v>46052.93586768626</v>
      </c>
    </row>
    <row r="8">
      <c r="A8" s="3" t="inlineStr">
        <is>
          <t>P006</t>
        </is>
      </c>
      <c r="B8" s="3" t="inlineStr">
        <is>
          <t>Mesa Escritório 120x60</t>
        </is>
      </c>
      <c r="C8" s="3" t="inlineStr">
        <is>
          <t>Móveis</t>
        </is>
      </c>
      <c r="D8" s="3" t="inlineStr">
        <is>
          <t>UN</t>
        </is>
      </c>
      <c r="E8" s="3" t="n">
        <v>5</v>
      </c>
      <c r="F8" s="4" t="n">
        <v>7</v>
      </c>
      <c r="G8" s="5" t="n">
        <v>599</v>
      </c>
      <c r="H8" s="5">
        <f>F8*G8</f>
        <v/>
      </c>
      <c r="I8" s="3">
        <f>SE(F8&lt;=E8,"CRÍTICO",SE(F8&lt;=E8*1.5,"BAIXO","NORMAL"))</f>
        <v/>
      </c>
      <c r="J8" s="6" t="n">
        <v>46048.93586768626</v>
      </c>
    </row>
    <row r="9">
      <c r="A9" s="3" t="inlineStr">
        <is>
          <t>P007</t>
        </is>
      </c>
      <c r="B9" s="3" t="inlineStr">
        <is>
          <t>Impressora HP Multifuncional</t>
        </is>
      </c>
      <c r="C9" s="3" t="inlineStr">
        <is>
          <t>Informática</t>
        </is>
      </c>
      <c r="D9" s="3" t="inlineStr">
        <is>
          <t>UN</t>
        </is>
      </c>
      <c r="E9" s="3" t="n">
        <v>6</v>
      </c>
      <c r="F9" s="4" t="n">
        <v>14</v>
      </c>
      <c r="G9" s="5" t="n">
        <v>899</v>
      </c>
      <c r="H9" s="5">
        <f>F9*G9</f>
        <v/>
      </c>
      <c r="I9" s="3">
        <f>SE(F9&lt;=E9,"CRÍTICO",SE(F9&lt;=E9*1.5,"BAIXO","NORMAL"))</f>
        <v/>
      </c>
      <c r="J9" s="6" t="n">
        <v>46049.93586768626</v>
      </c>
    </row>
    <row r="10">
      <c r="A10" s="3" t="inlineStr">
        <is>
          <t>P008</t>
        </is>
      </c>
      <c r="B10" s="3" t="inlineStr">
        <is>
          <t>Papel A4 Sulfite 500 Folhas</t>
        </is>
      </c>
      <c r="C10" s="3" t="inlineStr">
        <is>
          <t>Papelaria</t>
        </is>
      </c>
      <c r="D10" s="3" t="inlineStr">
        <is>
          <t>CX</t>
        </is>
      </c>
      <c r="E10" s="3" t="n">
        <v>50</v>
      </c>
      <c r="F10" s="4" t="n">
        <v>120</v>
      </c>
      <c r="G10" s="5" t="n">
        <v>24.9</v>
      </c>
      <c r="H10" s="5">
        <f>F10*G10</f>
        <v/>
      </c>
      <c r="I10" s="3">
        <f>SE(F10&lt;=E10,"CRÍTICO",SE(F10&lt;=E10*1.5,"BAIXO","NORMAL"))</f>
        <v/>
      </c>
      <c r="J10" s="6" t="n">
        <v>46046.93586768626</v>
      </c>
    </row>
    <row r="11">
      <c r="A11" s="3" t="inlineStr">
        <is>
          <t>P009</t>
        </is>
      </c>
      <c r="B11" s="3" t="inlineStr">
        <is>
          <t>Caneta Esferográfica Azul</t>
        </is>
      </c>
      <c r="C11" s="3" t="inlineStr">
        <is>
          <t>Papelaria</t>
        </is>
      </c>
      <c r="D11" s="3" t="inlineStr">
        <is>
          <t>CX</t>
        </is>
      </c>
      <c r="E11" s="3" t="n">
        <v>100</v>
      </c>
      <c r="F11" s="4" t="n">
        <v>45</v>
      </c>
      <c r="G11" s="5" t="n">
        <v>18.5</v>
      </c>
      <c r="H11" s="5">
        <f>F11*G11</f>
        <v/>
      </c>
      <c r="I11" s="3">
        <f>SE(F11&lt;=E11,"CRÍTICO",SE(F11&lt;=E11*1.5,"BAIXO","NORMAL"))</f>
        <v/>
      </c>
      <c r="J11" s="6" t="n">
        <v>46052.93586768626</v>
      </c>
    </row>
    <row r="12">
      <c r="A12" s="3" t="inlineStr">
        <is>
          <t>P010</t>
        </is>
      </c>
      <c r="B12" s="3" t="inlineStr">
        <is>
          <t>Grampeador Metal Grande</t>
        </is>
      </c>
      <c r="C12" s="3" t="inlineStr">
        <is>
          <t>Papelaria</t>
        </is>
      </c>
      <c r="D12" s="3" t="inlineStr">
        <is>
          <t>UN</t>
        </is>
      </c>
      <c r="E12" s="3" t="n">
        <v>25</v>
      </c>
      <c r="F12" s="4" t="n">
        <v>32</v>
      </c>
      <c r="G12" s="5" t="n">
        <v>35.9</v>
      </c>
      <c r="H12" s="5">
        <f>F12*G12</f>
        <v/>
      </c>
      <c r="I12" s="3">
        <f>SE(F12&lt;=E12,"CRÍTICO",SE(F12&lt;=E12*1.5,"BAIXO","NORMAL"))</f>
        <v/>
      </c>
      <c r="J12" s="6" t="n">
        <v>46055.93586768626</v>
      </c>
    </row>
    <row r="13">
      <c r="A13" s="3" t="inlineStr">
        <is>
          <t>P011</t>
        </is>
      </c>
      <c r="B13" s="3" t="inlineStr">
        <is>
          <t>HD Externo 1TB</t>
        </is>
      </c>
      <c r="C13" s="3" t="inlineStr">
        <is>
          <t>Informática</t>
        </is>
      </c>
      <c r="D13" s="3" t="inlineStr">
        <is>
          <t>UN</t>
        </is>
      </c>
      <c r="E13" s="3" t="n">
        <v>12</v>
      </c>
      <c r="F13" s="4" t="n">
        <v>22</v>
      </c>
      <c r="G13" s="5" t="n">
        <v>349</v>
      </c>
      <c r="H13" s="5">
        <f>F13*G13</f>
        <v/>
      </c>
      <c r="I13" s="3">
        <f>SE(F13&lt;=E13,"CRÍTICO",SE(F13&lt;=E13*1.5,"BAIXO","NORMAL"))</f>
        <v/>
      </c>
      <c r="J13" s="6" t="n">
        <v>46049.93586768626</v>
      </c>
    </row>
    <row r="14">
      <c r="A14" s="3" t="inlineStr">
        <is>
          <t>P012</t>
        </is>
      </c>
      <c r="B14" s="3" t="inlineStr">
        <is>
          <t>Webcam Full HD</t>
        </is>
      </c>
      <c r="C14" s="3" t="inlineStr">
        <is>
          <t>Informática</t>
        </is>
      </c>
      <c r="D14" s="3" t="inlineStr">
        <is>
          <t>UN</t>
        </is>
      </c>
      <c r="E14" s="3" t="n">
        <v>15</v>
      </c>
      <c r="F14" s="4" t="n">
        <v>9</v>
      </c>
      <c r="G14" s="5" t="n">
        <v>259</v>
      </c>
      <c r="H14" s="5">
        <f>F14*G14</f>
        <v/>
      </c>
      <c r="I14" s="3">
        <f>SE(F14&lt;=E14,"CRÍTICO",SE(F14&lt;=E14*1.5,"BAIXO","NORMAL"))</f>
        <v/>
      </c>
      <c r="J14" s="6" t="n">
        <v>46051.93586768626</v>
      </c>
    </row>
    <row r="15">
      <c r="A15" s="3" t="inlineStr">
        <is>
          <t>P013</t>
        </is>
      </c>
      <c r="B15" s="3" t="inlineStr">
        <is>
          <t>Headset Gamer</t>
        </is>
      </c>
      <c r="C15" s="3" t="inlineStr">
        <is>
          <t>Informática</t>
        </is>
      </c>
      <c r="D15" s="3" t="inlineStr">
        <is>
          <t>UN</t>
        </is>
      </c>
      <c r="E15" s="3" t="n">
        <v>18</v>
      </c>
      <c r="F15" s="4" t="n">
        <v>27</v>
      </c>
      <c r="G15" s="5" t="n">
        <v>189.9</v>
      </c>
      <c r="H15" s="5">
        <f>F15*G15</f>
        <v/>
      </c>
      <c r="I15" s="3">
        <f>SE(F15&lt;=E15,"CRÍTICO",SE(F15&lt;=E15*1.5,"BAIXO","NORMAL"))</f>
        <v/>
      </c>
      <c r="J15" s="6" t="n">
        <v>46047.93586768626</v>
      </c>
    </row>
    <row r="16">
      <c r="A16" s="3" t="inlineStr">
        <is>
          <t>P014</t>
        </is>
      </c>
      <c r="B16" s="3" t="inlineStr">
        <is>
          <t>Estabilizador 500VA</t>
        </is>
      </c>
      <c r="C16" s="3" t="inlineStr">
        <is>
          <t>Informática</t>
        </is>
      </c>
      <c r="D16" s="3" t="inlineStr">
        <is>
          <t>UN</t>
        </is>
      </c>
      <c r="E16" s="3" t="n">
        <v>10</v>
      </c>
      <c r="F16" s="4" t="n">
        <v>5</v>
      </c>
      <c r="G16" s="5" t="n">
        <v>129</v>
      </c>
      <c r="H16" s="5">
        <f>F16*G16</f>
        <v/>
      </c>
      <c r="I16" s="3">
        <f>SE(F16&lt;=E16,"CRÍTICO",SE(F16&lt;=E16*1.5,"BAIXO","NORMAL"))</f>
        <v/>
      </c>
      <c r="J16" s="6" t="n">
        <v>46048.93586768626</v>
      </c>
    </row>
    <row r="17">
      <c r="A17" s="3" t="inlineStr">
        <is>
          <t>P015</t>
        </is>
      </c>
      <c r="B17" s="3" t="inlineStr">
        <is>
          <t>Pasta Arquivo Morto</t>
        </is>
      </c>
      <c r="C17" s="3" t="inlineStr">
        <is>
          <t>Papelaria</t>
        </is>
      </c>
      <c r="D17" s="3" t="inlineStr">
        <is>
          <t>UN</t>
        </is>
      </c>
      <c r="E17" s="3" t="n">
        <v>80</v>
      </c>
      <c r="F17" s="4" t="n">
        <v>150</v>
      </c>
      <c r="G17" s="5" t="n">
        <v>8.9</v>
      </c>
      <c r="H17" s="5">
        <f>F17*G17</f>
        <v/>
      </c>
      <c r="I17" s="3">
        <f>SE(F17&lt;=E17,"CRÍTICO",SE(F17&lt;=E17*1.5,"BAIXO","NORMAL"))</f>
        <v/>
      </c>
      <c r="J17" s="6" t="n">
        <v>46058.93586768626</v>
      </c>
    </row>
    <row r="18">
      <c r="A18" s="7" t="inlineStr">
        <is>
          <t>TOTAIS</t>
        </is>
      </c>
      <c r="B18" s="8" t="n"/>
      <c r="C18" s="8" t="n"/>
      <c r="D18" s="8" t="n"/>
      <c r="E18" s="8" t="n"/>
      <c r="F18" s="8" t="n"/>
      <c r="G18" s="8" t="n"/>
      <c r="H18" s="9">
        <f>SOMA(H3:H17)</f>
        <v/>
      </c>
      <c r="I18" s="10" t="n"/>
      <c r="J18" s="10" t="n"/>
    </row>
  </sheetData>
  <mergeCells count="2">
    <mergeCell ref="A1:J1"/>
    <mergeCell ref="A18:G18"/>
  </mergeCells>
  <conditionalFormatting sqref="I3:I17">
    <cfRule type="expression" priority="1" dxfId="0">
      <formula>I3="CRÍTICO"</formula>
    </cfRule>
    <cfRule type="expression" priority="2" dxfId="1">
      <formula>I3="BAIXO"</formula>
    </cfRule>
    <cfRule type="expression" priority="3" dxfId="2">
      <formula>I3="NORMAL"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 ht="30" customHeight="1">
      <c r="A1" s="1" t="inlineStr">
        <is>
          <t>RESUMO DO ESTOQUE</t>
        </is>
      </c>
    </row>
    <row r="3">
      <c r="A3" s="11" t="inlineStr">
        <is>
          <t>Total de Produtos</t>
        </is>
      </c>
      <c r="B3" s="12">
        <f>CONT.VALORES("Controle de Estoque"!A3:A17)</f>
        <v/>
      </c>
    </row>
    <row r="4">
      <c r="A4" s="11" t="inlineStr">
        <is>
          <t>Valor Total em Estoque</t>
        </is>
      </c>
      <c r="B4" s="13">
        <f>SOMA("Controle de Estoque"!H3:H17)</f>
        <v/>
      </c>
    </row>
    <row r="5">
      <c r="A5" s="11" t="inlineStr">
        <is>
          <t>Produtos em Nível Crítico</t>
        </is>
      </c>
      <c r="B5" s="12">
        <f>CONT.SE("Controle de Estoque"!I3:I17,"CRÍTICO")</f>
        <v/>
      </c>
    </row>
    <row r="6">
      <c r="A6" s="11" t="inlineStr">
        <is>
          <t>Produtos em Nível Baixo</t>
        </is>
      </c>
      <c r="B6" s="12">
        <f>CONT.SE("Controle de Estoque"!I3:I17,"BAIXO")</f>
        <v/>
      </c>
    </row>
    <row r="8">
      <c r="A8" s="14" t="inlineStr">
        <is>
          <t>Produtos por Categoria</t>
        </is>
      </c>
    </row>
    <row r="9">
      <c r="A9" s="15" t="inlineStr">
        <is>
          <t>Categoria</t>
        </is>
      </c>
      <c r="B9" s="15" t="inlineStr">
        <is>
          <t>Quantidade</t>
        </is>
      </c>
    </row>
    <row r="10">
      <c r="A10" s="3" t="inlineStr">
        <is>
          <t>Informática</t>
        </is>
      </c>
      <c r="B10" s="3" t="n">
        <v>9</v>
      </c>
    </row>
    <row r="11">
      <c r="A11" s="3" t="inlineStr">
        <is>
          <t>Móveis</t>
        </is>
      </c>
      <c r="B11" s="3" t="n">
        <v>2</v>
      </c>
    </row>
    <row r="12">
      <c r="A12" s="3" t="inlineStr">
        <is>
          <t>Papelaria</t>
        </is>
      </c>
      <c r="B12" s="3" t="n">
        <v>4</v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6" t="inlineStr">
        <is>
          <t>COMO USAR ESTA PLANILHA DE CONTROLE DE ESTOQUE</t>
        </is>
      </c>
    </row>
    <row r="2" ht="20" customHeight="1">
      <c r="A2" t="inlineStr"/>
    </row>
    <row r="3" ht="20" customHeight="1">
      <c r="A3" s="17" t="inlineStr">
        <is>
          <t>📋 VISÃO GERAL:</t>
        </is>
      </c>
    </row>
    <row r="4" ht="20" customHeight="1">
      <c r="A4" t="inlineStr">
        <is>
          <t>Esta planilha permite controlar seu estoque de forma simples e eficiente.</t>
        </is>
      </c>
    </row>
    <row r="5" ht="20" customHeight="1">
      <c r="A5" t="inlineStr"/>
    </row>
    <row r="6" ht="20" customHeight="1">
      <c r="A6" s="17" t="inlineStr">
        <is>
          <t>🔧 COMO USAR:</t>
        </is>
      </c>
    </row>
    <row r="7" ht="20" customHeight="1">
      <c r="A7" s="18" t="inlineStr">
        <is>
          <t>1. Na aba 'Controle de Estoque', adicione novos produtos nas linhas abaixo dos exemplos</t>
        </is>
      </c>
    </row>
    <row r="8" ht="20" customHeight="1">
      <c r="A8" s="18" t="inlineStr">
        <is>
          <t>2. Preencha as células com fundo AMARELO (Estoque Atual) quando houver movimentação</t>
        </is>
      </c>
    </row>
    <row r="9" ht="20" customHeight="1">
      <c r="A9" s="18" t="inlineStr">
        <is>
          <t>3. As colunas 'Valor Total' e 'Status' são calculadas automaticamente</t>
        </is>
      </c>
    </row>
    <row r="10" ht="20" customHeight="1">
      <c r="A10" s="18" t="inlineStr">
        <is>
          <t>4. O Status mostra: CRÍTICO (vermelho), BAIXO (amarelo) ou NORMAL (verde)</t>
        </is>
      </c>
    </row>
    <row r="11" ht="20" customHeight="1">
      <c r="A11" t="inlineStr"/>
    </row>
    <row r="12" ht="20" customHeight="1">
      <c r="A12" s="17" t="inlineStr">
        <is>
          <t>📊 COLUNAS:</t>
        </is>
      </c>
    </row>
    <row r="13" ht="20" customHeight="1">
      <c r="A13" s="18" t="inlineStr">
        <is>
          <t>• Código: identificador único do produto</t>
        </is>
      </c>
    </row>
    <row r="14" ht="20" customHeight="1">
      <c r="A14" s="18" t="inlineStr">
        <is>
          <t>• Produto: nome/descrição</t>
        </is>
      </c>
    </row>
    <row r="15" ht="20" customHeight="1">
      <c r="A15" s="18" t="inlineStr">
        <is>
          <t>• Categoria: tipo do produto</t>
        </is>
      </c>
    </row>
    <row r="16" ht="20" customHeight="1">
      <c r="A16" s="18" t="inlineStr">
        <is>
          <t>• Unidade: UN (unidade), CX (caixa), etc</t>
        </is>
      </c>
    </row>
    <row r="17" ht="20" customHeight="1">
      <c r="A17" s="18" t="inlineStr">
        <is>
          <t>• Estoque Mínimo: quantidade mínima recomendada</t>
        </is>
      </c>
    </row>
    <row r="18" ht="20" customHeight="1">
      <c r="A18" s="18" t="inlineStr">
        <is>
          <t>• Estoque Atual: quantidade atual (ATUALIZE AQUI)</t>
        </is>
      </c>
    </row>
    <row r="19" ht="20" customHeight="1">
      <c r="A19" s="18" t="inlineStr">
        <is>
          <t>• Valor Unitário: preço de uma unidade</t>
        </is>
      </c>
    </row>
    <row r="20" ht="20" customHeight="1">
      <c r="A20" s="18" t="inlineStr">
        <is>
          <t>• Valor Total: calculado automaticamente</t>
        </is>
      </c>
    </row>
    <row r="21" ht="20" customHeight="1">
      <c r="A21" s="18" t="inlineStr">
        <is>
          <t>• Status: calculado automaticamente</t>
        </is>
      </c>
    </row>
    <row r="22" ht="20" customHeight="1">
      <c r="A22" s="18" t="inlineStr">
        <is>
          <t>• Última Atualização: data da última movimentação</t>
        </is>
      </c>
    </row>
    <row r="23" ht="20" customHeight="1">
      <c r="A23" t="inlineStr"/>
    </row>
    <row r="24" ht="20" customHeight="1">
      <c r="A24" s="17" t="inlineStr">
        <is>
          <t>📈 ABA RESUMO:</t>
        </is>
      </c>
    </row>
    <row r="25" ht="20" customHeight="1">
      <c r="A25" t="inlineStr">
        <is>
          <t>Visualize rapidamente o total de produtos, valor em estoque e alertas.</t>
        </is>
      </c>
    </row>
    <row r="26" ht="20" customHeight="1">
      <c r="A26" t="inlineStr"/>
    </row>
    <row r="27" ht="20" customHeight="1">
      <c r="A27" s="17" t="inlineStr">
        <is>
          <t>⚠️ ALERTAS:</t>
        </is>
      </c>
    </row>
    <row r="28" ht="20" customHeight="1">
      <c r="A28" s="18" t="inlineStr">
        <is>
          <t>• CRÍTICO: estoque igual ou abaixo do mínimo</t>
        </is>
      </c>
    </row>
    <row r="29" ht="20" customHeight="1">
      <c r="A29" s="18" t="inlineStr">
        <is>
          <t>• BAIXO: estoque até 50% acima do mínimo</t>
        </is>
      </c>
    </row>
    <row r="30" ht="20" customHeight="1">
      <c r="A30" s="18" t="inlineStr">
        <is>
          <t>• NORMAL: estoque adequado</t>
        </is>
      </c>
    </row>
    <row r="31" ht="20" customHeight="1">
      <c r="A31" t="inlineStr"/>
    </row>
    <row r="32" ht="20" customHeight="1">
      <c r="A32" s="17" t="inlineStr">
        <is>
          <t>💡 DICA:</t>
        </is>
      </c>
    </row>
    <row r="33" ht="20" customHeight="1">
      <c r="A33" t="inlineStr">
        <is>
          <t>Revise semanalmente os produtos em status CRÍTICO ou BAIXO para fazer pedidos.</t>
        </is>
      </c>
    </row>
  </sheetData>
  <mergeCells count="33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2026-02-05T22:27:38Z</dcterms:created>
  <dcterms:modified xmlns:dcterms="http://purl.org/dc/terms/" xmlns:xsi="http://www.w3.org/2001/XMLSchema-instance" xsi:type="dcterms:W3CDTF">2026-02-05T22:27:38Z</dcterms:modified>
</cp:coreProperties>
</file>